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2570" tabRatio="754"/>
  </bookViews>
  <sheets>
    <sheet name="추가신청서" sheetId="54" r:id="rId1"/>
    <sheet name="삭제금지" sheetId="52" r:id="rId2"/>
  </sheets>
  <definedNames>
    <definedName name="_xlnm._FilterDatabase" localSheetId="0" hidden="1">추가신청서!$A$3:$Z$25</definedName>
    <definedName name="_xlnm.Print_Area" localSheetId="0">추가신청서!$A$1:$AF$38</definedName>
  </definedNames>
  <calcPr calcId="125725"/>
</workbook>
</file>

<file path=xl/calcChain.xml><?xml version="1.0" encoding="utf-8"?>
<calcChain xmlns="http://schemas.openxmlformats.org/spreadsheetml/2006/main">
  <c r="Z5" i="54"/>
  <c r="AA5"/>
  <c r="AE5"/>
  <c r="AF5"/>
  <c r="Z6"/>
  <c r="AA6"/>
  <c r="AE6"/>
  <c r="AF6"/>
  <c r="Z7"/>
  <c r="AA7"/>
  <c r="AE7"/>
  <c r="AF7"/>
  <c r="Z8"/>
  <c r="AA8"/>
  <c r="AE8"/>
  <c r="AF8"/>
  <c r="Z9"/>
  <c r="AA9"/>
  <c r="AE9"/>
  <c r="AF9"/>
  <c r="Z10"/>
  <c r="AA10"/>
  <c r="AE10"/>
  <c r="AF10"/>
  <c r="Z11"/>
  <c r="AA11"/>
  <c r="AE11"/>
  <c r="AF11"/>
  <c r="Z12"/>
  <c r="AA12"/>
  <c r="AE12"/>
  <c r="AF12"/>
  <c r="Z13"/>
  <c r="AA13"/>
  <c r="AE13"/>
  <c r="AF13"/>
  <c r="Z14"/>
  <c r="AA14"/>
  <c r="AE14"/>
  <c r="AF14"/>
  <c r="Z15"/>
  <c r="AA15"/>
  <c r="AE15"/>
  <c r="AF15"/>
  <c r="Z16"/>
  <c r="AA16"/>
  <c r="AE16"/>
  <c r="AF16"/>
  <c r="Z17"/>
  <c r="AA17"/>
  <c r="AE17"/>
  <c r="AF17"/>
  <c r="Z18"/>
  <c r="AA18"/>
  <c r="Y18" s="1"/>
  <c r="AE18"/>
  <c r="AF18"/>
  <c r="Z19"/>
  <c r="AA19"/>
  <c r="AE19"/>
  <c r="AF19"/>
  <c r="Z20"/>
  <c r="AA20"/>
  <c r="AE20"/>
  <c r="AF20"/>
  <c r="Z21"/>
  <c r="AA21"/>
  <c r="AE21"/>
  <c r="AF21"/>
  <c r="Z22"/>
  <c r="AA22"/>
  <c r="Y22" s="1"/>
  <c r="AE22"/>
  <c r="AF22"/>
  <c r="Z23"/>
  <c r="AA23"/>
  <c r="AE23"/>
  <c r="AF23"/>
  <c r="Z24"/>
  <c r="AA24"/>
  <c r="AE24"/>
  <c r="AF24"/>
  <c r="Z25"/>
  <c r="AA25"/>
  <c r="AE25"/>
  <c r="AF25"/>
  <c r="Z26"/>
  <c r="AA26"/>
  <c r="AE26"/>
  <c r="AF26"/>
  <c r="Z27"/>
  <c r="AA27"/>
  <c r="AE27"/>
  <c r="AF27"/>
  <c r="Z28"/>
  <c r="AA28"/>
  <c r="AE28"/>
  <c r="AF28"/>
  <c r="Z29"/>
  <c r="AA29"/>
  <c r="AE29"/>
  <c r="AF29"/>
  <c r="Z30"/>
  <c r="AA30"/>
  <c r="AE30"/>
  <c r="AF30"/>
  <c r="Z31"/>
  <c r="AA31"/>
  <c r="AE31"/>
  <c r="AF31"/>
  <c r="Z32"/>
  <c r="AA32"/>
  <c r="AE32"/>
  <c r="AF32"/>
  <c r="Z33"/>
  <c r="AA33"/>
  <c r="AE33"/>
  <c r="AF33"/>
  <c r="Z34"/>
  <c r="Y34" s="1"/>
  <c r="AA34"/>
  <c r="AE34"/>
  <c r="AF34"/>
  <c r="Z35"/>
  <c r="AA35"/>
  <c r="AE35"/>
  <c r="AF35"/>
  <c r="Z36"/>
  <c r="AA36"/>
  <c r="AE36"/>
  <c r="AF36"/>
  <c r="Z37"/>
  <c r="AA37"/>
  <c r="AE37"/>
  <c r="AF37"/>
  <c r="Z38"/>
  <c r="AA38"/>
  <c r="AE38"/>
  <c r="AF38"/>
  <c r="AF4"/>
  <c r="AE4"/>
  <c r="AA4"/>
  <c r="Z4"/>
  <c r="Y10"/>
  <c r="Y14"/>
  <c r="Y26"/>
  <c r="Y30"/>
  <c r="Y37" l="1"/>
  <c r="Y36"/>
  <c r="Y33"/>
  <c r="Y32"/>
  <c r="Y29"/>
  <c r="Y28"/>
  <c r="Y25"/>
  <c r="Y24"/>
  <c r="Y21"/>
  <c r="Y20"/>
  <c r="Y17"/>
  <c r="Y16"/>
  <c r="Y13"/>
  <c r="Y12"/>
  <c r="Y9"/>
  <c r="Y8"/>
  <c r="Y35"/>
  <c r="Y31"/>
  <c r="Y27"/>
  <c r="Y23"/>
  <c r="Y19"/>
  <c r="Y15"/>
  <c r="Y11"/>
  <c r="Y7"/>
  <c r="Y38"/>
  <c r="Y6"/>
  <c r="Y5"/>
  <c r="Y4"/>
</calcChain>
</file>

<file path=xl/sharedStrings.xml><?xml version="1.0" encoding="utf-8"?>
<sst xmlns="http://schemas.openxmlformats.org/spreadsheetml/2006/main" count="155" uniqueCount="48">
  <si>
    <t>시군구</t>
  </si>
  <si>
    <t>시도</t>
  </si>
  <si>
    <t>시설구분1</t>
    <phoneticPr fontId="2" type="noConversion"/>
  </si>
  <si>
    <t>시설구분2</t>
    <phoneticPr fontId="2" type="noConversion"/>
  </si>
  <si>
    <t>시설명</t>
  </si>
  <si>
    <t>시설
대표자</t>
    <phoneticPr fontId="2" type="noConversion"/>
  </si>
  <si>
    <t>시설주소</t>
    <phoneticPr fontId="2" type="noConversion"/>
  </si>
  <si>
    <t>시설
연락처</t>
    <phoneticPr fontId="2" type="noConversion"/>
  </si>
  <si>
    <t>신청
(대리)인</t>
    <phoneticPr fontId="2" type="noConversion"/>
  </si>
  <si>
    <t>소속/직위</t>
    <phoneticPr fontId="2" type="noConversion"/>
  </si>
  <si>
    <t>전화번호</t>
    <phoneticPr fontId="2" type="noConversion"/>
  </si>
  <si>
    <t>용품수령지</t>
    <phoneticPr fontId="2" type="noConversion"/>
  </si>
  <si>
    <t>용품
수령인</t>
    <phoneticPr fontId="2" type="noConversion"/>
  </si>
  <si>
    <t>주소</t>
    <phoneticPr fontId="2" type="noConversion"/>
  </si>
  <si>
    <t>희망용품1</t>
    <phoneticPr fontId="2" type="noConversion"/>
  </si>
  <si>
    <t>희망
수량</t>
    <phoneticPr fontId="2" type="noConversion"/>
  </si>
  <si>
    <t>희망용품1
금액</t>
    <phoneticPr fontId="2" type="noConversion"/>
  </si>
  <si>
    <t>개</t>
    <phoneticPr fontId="2" type="noConversion"/>
  </si>
  <si>
    <t>세라밴드</t>
    <phoneticPr fontId="2" type="noConversion"/>
  </si>
  <si>
    <t>희망용품</t>
    <phoneticPr fontId="2" type="noConversion"/>
  </si>
  <si>
    <t>시설구분</t>
    <phoneticPr fontId="2" type="noConversion"/>
  </si>
  <si>
    <t>단위</t>
    <phoneticPr fontId="2" type="noConversion"/>
  </si>
  <si>
    <t>노인복지시설</t>
    <phoneticPr fontId="2" type="noConversion"/>
  </si>
  <si>
    <t>품목</t>
  </si>
  <si>
    <t>추정가격(원)</t>
  </si>
  <si>
    <t>2016년도 노인시설 운동용품(2차) 추가신청 현황</t>
    <phoneticPr fontId="2" type="noConversion"/>
  </si>
  <si>
    <t>희망용품2</t>
  </si>
  <si>
    <t>희망
수량</t>
  </si>
  <si>
    <t>희망용품3</t>
  </si>
  <si>
    <t>트위스트머신</t>
    <phoneticPr fontId="2" type="noConversion"/>
  </si>
  <si>
    <t>벨트마사지</t>
    <phoneticPr fontId="2" type="noConversion"/>
  </si>
  <si>
    <t>좌식자전거</t>
    <phoneticPr fontId="2" type="noConversion"/>
  </si>
  <si>
    <t>핸드엑서사이저</t>
  </si>
  <si>
    <t>탁구대</t>
    <phoneticPr fontId="2" type="noConversion"/>
  </si>
  <si>
    <t>희망용품2
금액</t>
    <phoneticPr fontId="2" type="noConversion"/>
  </si>
  <si>
    <t>희망용품3
금액</t>
    <phoneticPr fontId="2" type="noConversion"/>
  </si>
  <si>
    <t>계</t>
    <phoneticPr fontId="2" type="noConversion"/>
  </si>
  <si>
    <t>희망용품4</t>
    <phoneticPr fontId="2" type="noConversion"/>
  </si>
  <si>
    <t>희망용품4
금액</t>
    <phoneticPr fontId="2" type="noConversion"/>
  </si>
  <si>
    <t>탄력밴드1.7kg</t>
    <phoneticPr fontId="2" type="noConversion"/>
  </si>
  <si>
    <t>폼롤러</t>
    <phoneticPr fontId="2" type="noConversion"/>
  </si>
  <si>
    <t>링던지기</t>
    <phoneticPr fontId="2" type="noConversion"/>
  </si>
  <si>
    <t>마사지스틱</t>
    <phoneticPr fontId="2" type="noConversion"/>
  </si>
  <si>
    <t>요가매트</t>
    <phoneticPr fontId="2" type="noConversion"/>
  </si>
  <si>
    <t>벨트마사지</t>
  </si>
  <si>
    <t>트위스트머신</t>
  </si>
  <si>
    <t>마사지스틱</t>
  </si>
  <si>
    <t>지원
순위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</si>
</sst>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u/>
      <sz val="9.35"/>
      <color theme="1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sz val="11"/>
      <name val="맑은 고딕"/>
      <family val="2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DD1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F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A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0" fontId="9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wrapText="1" shrinkToFit="1"/>
    </xf>
    <xf numFmtId="0" fontId="4" fillId="2" borderId="8" xfId="0" applyFont="1" applyFill="1" applyBorder="1" applyAlignment="1" applyProtection="1">
      <alignment horizontal="center" vertical="center" wrapText="1" shrinkToFit="1"/>
    </xf>
    <xf numFmtId="0" fontId="4" fillId="2" borderId="6" xfId="0" applyFont="1" applyFill="1" applyBorder="1" applyAlignment="1" applyProtection="1">
      <alignment horizontal="center" vertical="center" wrapText="1" shrinkToFit="1"/>
    </xf>
    <xf numFmtId="0" fontId="4" fillId="2" borderId="7" xfId="0" applyFont="1" applyFill="1" applyBorder="1" applyAlignment="1" applyProtection="1">
      <alignment horizontal="center" vertical="center" wrapText="1" shrinkToFit="1"/>
    </xf>
    <xf numFmtId="0" fontId="4" fillId="2" borderId="9" xfId="0" applyFont="1" applyFill="1" applyBorder="1" applyAlignment="1" applyProtection="1">
      <alignment horizontal="center" vertical="center" wrapText="1" shrinkToFit="1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5" borderId="13" xfId="0" applyFill="1" applyBorder="1" applyAlignment="1" applyProtection="1">
      <alignment horizontal="center" vertical="center" shrinkToFit="1"/>
      <protection locked="0"/>
    </xf>
    <xf numFmtId="0" fontId="0" fillId="5" borderId="12" xfId="0" applyFill="1" applyBorder="1" applyAlignment="1" applyProtection="1">
      <alignment horizontal="center" vertical="center" shrinkToFit="1"/>
      <protection locked="0"/>
    </xf>
    <xf numFmtId="0" fontId="0" fillId="6" borderId="11" xfId="0" applyFill="1" applyBorder="1" applyAlignment="1" applyProtection="1">
      <alignment horizontal="center" vertical="center" shrinkToFit="1"/>
      <protection locked="0"/>
    </xf>
    <xf numFmtId="0" fontId="0" fillId="6" borderId="14" xfId="0" applyFill="1" applyBorder="1" applyAlignment="1" applyProtection="1">
      <alignment horizontal="center" vertical="center" shrinkToFit="1"/>
      <protection locked="0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7" borderId="13" xfId="0" applyFill="1" applyBorder="1" applyAlignment="1" applyProtection="1">
      <alignment horizontal="center" vertical="center" shrinkToFit="1"/>
      <protection locked="0"/>
    </xf>
    <xf numFmtId="0" fontId="0" fillId="7" borderId="15" xfId="0" applyFill="1" applyBorder="1" applyAlignment="1" applyProtection="1">
      <alignment horizontal="center" vertical="center" shrinkToFit="1"/>
      <protection locked="0"/>
    </xf>
    <xf numFmtId="0" fontId="0" fillId="7" borderId="12" xfId="0" applyFill="1" applyBorder="1" applyAlignment="1" applyProtection="1">
      <alignment horizontal="center" vertical="center" shrinkToFit="1"/>
      <protection locked="0"/>
    </xf>
    <xf numFmtId="0" fontId="0" fillId="8" borderId="13" xfId="0" applyFill="1" applyBorder="1" applyAlignment="1" applyProtection="1">
      <alignment horizontal="center" vertical="center" shrinkToFit="1"/>
      <protection locked="0"/>
    </xf>
    <xf numFmtId="0" fontId="0" fillId="8" borderId="15" xfId="0" applyFill="1" applyBorder="1" applyAlignment="1" applyProtection="1">
      <alignment horizontal="center" vertical="center" shrinkToFit="1"/>
      <protection locked="0"/>
    </xf>
    <xf numFmtId="0" fontId="0" fillId="8" borderId="14" xfId="0" applyFill="1" applyBorder="1" applyAlignment="1" applyProtection="1">
      <alignment horizontal="center" vertical="center" shrinkToFit="1"/>
      <protection locked="0"/>
    </xf>
    <xf numFmtId="0" fontId="0" fillId="8" borderId="12" xfId="0" applyFill="1" applyBorder="1" applyAlignment="1" applyProtection="1">
      <alignment horizontal="center" vertical="center" shrinkToFit="1"/>
      <protection locked="0"/>
    </xf>
    <xf numFmtId="0" fontId="0" fillId="9" borderId="12" xfId="0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5" borderId="18" xfId="0" applyFill="1" applyBorder="1" applyAlignment="1" applyProtection="1">
      <alignment horizontal="center" vertical="center" shrinkToFit="1"/>
      <protection locked="0"/>
    </xf>
    <xf numFmtId="0" fontId="0" fillId="5" borderId="19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6" borderId="19" xfId="0" applyFill="1" applyBorder="1" applyAlignment="1" applyProtection="1">
      <alignment horizontal="center" vertical="center" shrinkToFit="1"/>
      <protection locked="0"/>
    </xf>
    <xf numFmtId="0" fontId="0" fillId="9" borderId="19" xfId="0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7" borderId="18" xfId="0" applyFill="1" applyBorder="1" applyAlignment="1" applyProtection="1">
      <alignment horizontal="center" vertical="center" shrinkToFit="1"/>
      <protection locked="0"/>
    </xf>
    <xf numFmtId="0" fontId="0" fillId="7" borderId="20" xfId="0" applyFill="1" applyBorder="1" applyAlignment="1" applyProtection="1">
      <alignment horizontal="center" vertical="center" shrinkToFit="1"/>
      <protection locked="0"/>
    </xf>
    <xf numFmtId="0" fontId="0" fillId="7" borderId="19" xfId="0" applyFill="1" applyBorder="1" applyAlignment="1" applyProtection="1">
      <alignment horizontal="center" vertical="center" shrinkToFit="1"/>
      <protection locked="0"/>
    </xf>
    <xf numFmtId="0" fontId="0" fillId="8" borderId="18" xfId="0" applyFill="1" applyBorder="1" applyAlignment="1" applyProtection="1">
      <alignment horizontal="center" vertical="center" shrinkToFit="1"/>
      <protection locked="0"/>
    </xf>
    <xf numFmtId="0" fontId="0" fillId="8" borderId="20" xfId="0" applyFill="1" applyBorder="1" applyAlignment="1" applyProtection="1">
      <alignment horizontal="center" vertical="center" shrinkToFit="1"/>
      <protection locked="0"/>
    </xf>
    <xf numFmtId="0" fontId="0" fillId="8" borderId="1" xfId="0" applyFill="1" applyBorder="1" applyAlignment="1" applyProtection="1">
      <alignment horizontal="center" vertical="center" shrinkToFit="1"/>
      <protection locked="0"/>
    </xf>
    <xf numFmtId="0" fontId="0" fillId="8" borderId="19" xfId="0" applyFill="1" applyBorder="1" applyAlignment="1" applyProtection="1">
      <alignment horizontal="center" vertical="center" shrinkToFit="1"/>
      <protection locked="0"/>
    </xf>
    <xf numFmtId="0" fontId="5" fillId="5" borderId="19" xfId="0" applyFont="1" applyFill="1" applyBorder="1" applyAlignment="1" applyProtection="1">
      <alignment horizontal="center" vertical="center" shrinkToFit="1"/>
      <protection locked="0"/>
    </xf>
    <xf numFmtId="0" fontId="5" fillId="5" borderId="18" xfId="0" applyFont="1" applyFill="1" applyBorder="1" applyAlignment="1" applyProtection="1">
      <alignment horizontal="center" vertical="center" shrinkToFit="1"/>
      <protection locked="0"/>
    </xf>
    <xf numFmtId="41" fontId="0" fillId="0" borderId="0" xfId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5" fillId="8" borderId="19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horizontal="center" vertical="center" shrinkToFit="1"/>
      <protection locked="0"/>
    </xf>
    <xf numFmtId="0" fontId="5" fillId="6" borderId="11" xfId="0" applyFont="1" applyFill="1" applyBorder="1" applyAlignment="1" applyProtection="1">
      <alignment horizontal="center" vertical="center" shrinkToFit="1"/>
      <protection locked="0"/>
    </xf>
    <xf numFmtId="0" fontId="5" fillId="6" borderId="14" xfId="0" applyFont="1" applyFill="1" applyBorder="1" applyAlignment="1" applyProtection="1">
      <alignment horizontal="center" vertical="center" shrinkToFit="1"/>
      <protection locked="0"/>
    </xf>
    <xf numFmtId="0" fontId="5" fillId="6" borderId="12" xfId="0" applyFont="1" applyFill="1" applyBorder="1" applyAlignment="1" applyProtection="1">
      <alignment horizontal="center" vertical="center" shrinkToFit="1"/>
      <protection locked="0"/>
    </xf>
    <xf numFmtId="0" fontId="5" fillId="7" borderId="13" xfId="0" applyFont="1" applyFill="1" applyBorder="1" applyAlignment="1" applyProtection="1">
      <alignment horizontal="center" vertical="center" shrinkToFit="1"/>
      <protection locked="0"/>
    </xf>
    <xf numFmtId="0" fontId="5" fillId="7" borderId="15" xfId="0" applyFont="1" applyFill="1" applyBorder="1" applyAlignment="1" applyProtection="1">
      <alignment horizontal="center" vertical="center" shrinkToFit="1"/>
      <protection locked="0"/>
    </xf>
    <xf numFmtId="0" fontId="5" fillId="7" borderId="12" xfId="0" applyFont="1" applyFill="1" applyBorder="1" applyAlignment="1" applyProtection="1">
      <alignment horizontal="center" vertical="center" shrinkToFit="1"/>
      <protection locked="0"/>
    </xf>
    <xf numFmtId="0" fontId="5" fillId="8" borderId="11" xfId="0" applyFont="1" applyFill="1" applyBorder="1" applyAlignment="1" applyProtection="1">
      <alignment horizontal="center" vertical="center" shrinkToFit="1"/>
      <protection locked="0"/>
    </xf>
    <xf numFmtId="0" fontId="5" fillId="8" borderId="14" xfId="0" applyFont="1" applyFill="1" applyBorder="1" applyAlignment="1" applyProtection="1">
      <alignment horizontal="center" vertical="center" shrinkToFit="1"/>
      <protection locked="0"/>
    </xf>
    <xf numFmtId="0" fontId="5" fillId="8" borderId="12" xfId="0" applyFont="1" applyFill="1" applyBorder="1" applyAlignment="1" applyProtection="1">
      <alignment horizontal="center" vertical="center" shrinkToFit="1"/>
      <protection locked="0"/>
    </xf>
    <xf numFmtId="0" fontId="5" fillId="6" borderId="2" xfId="0" applyFont="1" applyFill="1" applyBorder="1" applyAlignment="1" applyProtection="1">
      <alignment horizontal="center" vertical="center" shrinkToFit="1"/>
      <protection locked="0"/>
    </xf>
    <xf numFmtId="0" fontId="5" fillId="6" borderId="1" xfId="0" applyFont="1" applyFill="1" applyBorder="1" applyAlignment="1" applyProtection="1">
      <alignment horizontal="center" vertical="center" shrinkToFit="1"/>
      <protection locked="0"/>
    </xf>
    <xf numFmtId="0" fontId="5" fillId="6" borderId="19" xfId="0" applyFont="1" applyFill="1" applyBorder="1" applyAlignment="1" applyProtection="1">
      <alignment horizontal="center" vertical="center" shrinkToFit="1"/>
      <protection locked="0"/>
    </xf>
    <xf numFmtId="0" fontId="5" fillId="8" borderId="2" xfId="0" applyFont="1" applyFill="1" applyBorder="1" applyAlignment="1" applyProtection="1">
      <alignment horizontal="center" vertical="center" shrinkToFit="1"/>
      <protection locked="0"/>
    </xf>
    <xf numFmtId="0" fontId="5" fillId="8" borderId="1" xfId="0" applyFont="1" applyFill="1" applyBorder="1" applyAlignment="1" applyProtection="1">
      <alignment horizontal="center" vertical="center" shrinkToFit="1"/>
      <protection locked="0"/>
    </xf>
    <xf numFmtId="0" fontId="5" fillId="8" borderId="15" xfId="0" applyFont="1" applyFill="1" applyBorder="1" applyAlignment="1" applyProtection="1">
      <alignment horizontal="center" vertical="center" shrinkToFit="1"/>
      <protection locked="0"/>
    </xf>
    <xf numFmtId="0" fontId="5" fillId="7" borderId="18" xfId="0" applyFont="1" applyFill="1" applyBorder="1" applyAlignment="1" applyProtection="1">
      <alignment horizontal="center" vertical="center" shrinkToFit="1"/>
      <protection locked="0"/>
    </xf>
    <xf numFmtId="0" fontId="5" fillId="7" borderId="19" xfId="0" applyFont="1" applyFill="1" applyBorder="1" applyAlignment="1" applyProtection="1">
      <alignment horizontal="center" vertical="center" shrinkToFit="1"/>
      <protection locked="0"/>
    </xf>
    <xf numFmtId="0" fontId="5" fillId="8" borderId="20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7" borderId="18" xfId="0" applyFill="1" applyBorder="1" applyAlignment="1" applyProtection="1">
      <alignment horizontal="center" vertical="center" shrinkToFit="1"/>
      <protection locked="0"/>
    </xf>
    <xf numFmtId="0" fontId="0" fillId="7" borderId="20" xfId="0" applyFill="1" applyBorder="1" applyAlignment="1" applyProtection="1">
      <alignment horizontal="center" vertical="center" shrinkToFit="1"/>
      <protection locked="0"/>
    </xf>
    <xf numFmtId="0" fontId="0" fillId="7" borderId="19" xfId="0" applyFill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 applyProtection="1">
      <alignment horizontal="center" vertical="center" shrinkToFit="1"/>
      <protection locked="0"/>
    </xf>
    <xf numFmtId="0" fontId="5" fillId="5" borderId="21" xfId="0" applyFont="1" applyFill="1" applyBorder="1" applyAlignment="1" applyProtection="1">
      <alignment horizontal="center" vertical="center" shrinkToFit="1"/>
      <protection locked="0"/>
    </xf>
    <xf numFmtId="0" fontId="5" fillId="5" borderId="12" xfId="0" applyFont="1" applyFill="1" applyBorder="1" applyAlignment="1" applyProtection="1">
      <alignment horizontal="center" vertical="center" shrinkToFit="1"/>
      <protection locked="0"/>
    </xf>
    <xf numFmtId="0" fontId="5" fillId="5" borderId="2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wrapText="1" shrinkToFit="1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9" borderId="13" xfId="0" applyFill="1" applyBorder="1" applyAlignment="1" applyProtection="1">
      <alignment horizontal="center" vertical="center" shrinkToFit="1"/>
      <protection locked="0"/>
    </xf>
    <xf numFmtId="0" fontId="0" fillId="9" borderId="19" xfId="0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wrapText="1" shrinkToFit="1"/>
    </xf>
    <xf numFmtId="0" fontId="10" fillId="10" borderId="25" xfId="0" applyFont="1" applyFill="1" applyBorder="1" applyAlignment="1" applyProtection="1">
      <alignment horizontal="center" vertical="center" shrinkToFit="1"/>
    </xf>
    <xf numFmtId="0" fontId="10" fillId="10" borderId="26" xfId="0" applyFont="1" applyFill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 shrinkToFit="1"/>
    </xf>
    <xf numFmtId="3" fontId="11" fillId="0" borderId="28" xfId="0" applyNumberFormat="1" applyFont="1" applyBorder="1" applyAlignment="1" applyProtection="1">
      <alignment horizontal="center" vertical="center" shrinkToFit="1"/>
    </xf>
    <xf numFmtId="0" fontId="11" fillId="0" borderId="27" xfId="0" applyFont="1" applyFill="1" applyBorder="1" applyAlignment="1" applyProtection="1">
      <alignment horizontal="center" vertical="center" shrinkToFit="1"/>
    </xf>
    <xf numFmtId="3" fontId="11" fillId="0" borderId="28" xfId="0" applyNumberFormat="1" applyFont="1" applyFill="1" applyBorder="1" applyAlignment="1" applyProtection="1">
      <alignment horizontal="center" vertical="center" shrinkToFit="1"/>
    </xf>
    <xf numFmtId="0" fontId="11" fillId="0" borderId="29" xfId="0" applyFont="1" applyFill="1" applyBorder="1" applyAlignment="1" applyProtection="1">
      <alignment horizontal="center" vertical="center" shrinkToFit="1"/>
    </xf>
    <xf numFmtId="3" fontId="11" fillId="0" borderId="30" xfId="0" applyNumberFormat="1" applyFont="1" applyFill="1" applyBorder="1" applyAlignment="1" applyProtection="1">
      <alignment horizontal="center" vertical="center" shrinkToFit="1"/>
    </xf>
    <xf numFmtId="41" fontId="0" fillId="0" borderId="0" xfId="0" applyNumberFormat="1" applyAlignment="1" applyProtection="1">
      <alignment horizontal="center" vertical="center" shrinkToFit="1"/>
    </xf>
    <xf numFmtId="41" fontId="0" fillId="0" borderId="15" xfId="1" applyFont="1" applyFill="1" applyBorder="1" applyAlignment="1" applyProtection="1">
      <alignment horizontal="center" vertical="center" shrinkToFit="1"/>
    </xf>
    <xf numFmtId="0" fontId="4" fillId="2" borderId="31" xfId="0" applyFont="1" applyFill="1" applyBorder="1" applyAlignment="1" applyProtection="1">
      <alignment horizontal="center" vertical="center" wrapText="1" shrinkToFit="1"/>
    </xf>
    <xf numFmtId="41" fontId="0" fillId="0" borderId="32" xfId="0" applyNumberFormat="1" applyBorder="1" applyAlignment="1" applyProtection="1">
      <alignment horizontal="center" vertical="center" shrinkToFit="1"/>
    </xf>
    <xf numFmtId="0" fontId="4" fillId="2" borderId="33" xfId="0" applyFont="1" applyFill="1" applyBorder="1" applyAlignment="1" applyProtection="1">
      <alignment horizontal="center" vertical="center" wrapText="1" shrinkToFit="1"/>
    </xf>
    <xf numFmtId="41" fontId="0" fillId="0" borderId="34" xfId="0" applyNumberFormat="1" applyBorder="1" applyAlignment="1" applyProtection="1">
      <alignment horizontal="center" vertical="center" shrinkToFit="1"/>
    </xf>
    <xf numFmtId="0" fontId="4" fillId="2" borderId="35" xfId="0" applyFont="1" applyFill="1" applyBorder="1" applyAlignment="1" applyProtection="1">
      <alignment horizontal="center" vertical="center" wrapText="1" shrinkToFit="1"/>
    </xf>
    <xf numFmtId="0" fontId="4" fillId="2" borderId="24" xfId="0" applyFont="1" applyFill="1" applyBorder="1" applyAlignment="1" applyProtection="1">
      <alignment horizontal="center" vertical="center" wrapText="1" shrinkToFit="1"/>
    </xf>
    <xf numFmtId="0" fontId="12" fillId="11" borderId="13" xfId="0" applyFont="1" applyFill="1" applyBorder="1" applyAlignment="1" applyProtection="1">
      <alignment horizontal="center" vertical="center" shrinkToFit="1"/>
      <protection locked="0"/>
    </xf>
    <xf numFmtId="0" fontId="12" fillId="11" borderId="16" xfId="0" applyFont="1" applyFill="1" applyBorder="1" applyAlignment="1" applyProtection="1">
      <alignment horizontal="center" vertical="center" shrinkToFit="1"/>
      <protection locked="0"/>
    </xf>
    <xf numFmtId="0" fontId="0" fillId="12" borderId="13" xfId="0" applyFill="1" applyBorder="1" applyAlignment="1" applyProtection="1">
      <alignment horizontal="center" vertical="center" shrinkToFit="1"/>
      <protection locked="0"/>
    </xf>
    <xf numFmtId="0" fontId="0" fillId="12" borderId="15" xfId="0" applyFill="1" applyBorder="1" applyAlignment="1" applyProtection="1">
      <alignment horizontal="center" vertical="center" shrinkToFit="1"/>
      <protection locked="0"/>
    </xf>
    <xf numFmtId="41" fontId="0" fillId="9" borderId="36" xfId="0" applyNumberFormat="1" applyFill="1" applyBorder="1" applyAlignment="1" applyProtection="1">
      <alignment horizontal="center" vertical="center" shrinkToFit="1"/>
    </xf>
    <xf numFmtId="41" fontId="0" fillId="9" borderId="37" xfId="0" applyNumberFormat="1" applyFill="1" applyBorder="1" applyAlignment="1" applyProtection="1">
      <alignment horizontal="center" vertical="center" shrinkToFit="1"/>
    </xf>
    <xf numFmtId="0" fontId="4" fillId="2" borderId="40" xfId="0" applyFont="1" applyFill="1" applyBorder="1" applyAlignment="1" applyProtection="1">
      <alignment horizontal="center" vertical="center" wrapText="1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0" fontId="0" fillId="13" borderId="13" xfId="0" applyFill="1" applyBorder="1" applyAlignment="1" applyProtection="1">
      <alignment horizontal="center" vertical="center" shrinkToFit="1"/>
      <protection locked="0"/>
    </xf>
    <xf numFmtId="0" fontId="0" fillId="13" borderId="38" xfId="0" applyFill="1" applyBorder="1" applyAlignment="1" applyProtection="1">
      <alignment horizontal="center" vertical="center" shrinkToFit="1"/>
      <protection locked="0"/>
    </xf>
    <xf numFmtId="0" fontId="0" fillId="13" borderId="12" xfId="0" applyFill="1" applyBorder="1" applyAlignment="1" applyProtection="1">
      <alignment horizontal="center" vertical="center" shrinkToFit="1"/>
      <protection locked="0"/>
    </xf>
    <xf numFmtId="0" fontId="0" fillId="13" borderId="39" xfId="0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</xf>
  </cellXfs>
  <cellStyles count="8">
    <cellStyle name="쉼표 [0]" xfId="1" builtinId="6"/>
    <cellStyle name="쉼표 [0] 2" xfId="2"/>
    <cellStyle name="쉼표 [0] 3" xfId="4"/>
    <cellStyle name="표준" xfId="0" builtinId="0"/>
    <cellStyle name="표준 2" xfId="3"/>
    <cellStyle name="하이퍼링크 2" xfId="5"/>
    <cellStyle name="하이퍼링크 3" xfId="6"/>
    <cellStyle name="하이퍼링크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0"/>
  <sheetViews>
    <sheetView tabSelected="1" view="pageBreakPreview" zoomScale="85" zoomScaleNormal="70" zoomScaleSheetLayoutView="85" workbookViewId="0">
      <selection activeCell="A3" sqref="A3"/>
    </sheetView>
  </sheetViews>
  <sheetFormatPr defaultRowHeight="16.5"/>
  <cols>
    <col min="1" max="2" width="5.25" style="47" bestFit="1" customWidth="1"/>
    <col min="3" max="3" width="7.125" style="47" customWidth="1"/>
    <col min="4" max="4" width="24.125" style="47" bestFit="1" customWidth="1"/>
    <col min="5" max="5" width="13" style="47" bestFit="1" customWidth="1"/>
    <col min="6" max="6" width="14.125" style="47" bestFit="1" customWidth="1"/>
    <col min="7" max="7" width="8.125" style="47" bestFit="1" customWidth="1"/>
    <col min="8" max="8" width="25.5" style="47" bestFit="1" customWidth="1"/>
    <col min="9" max="9" width="13.25" style="47" customWidth="1"/>
    <col min="10" max="10" width="8.625" style="47" bestFit="1" customWidth="1"/>
    <col min="11" max="11" width="22.125" style="47" bestFit="1" customWidth="1"/>
    <col min="12" max="12" width="15.875" style="47" bestFit="1" customWidth="1"/>
    <col min="13" max="13" width="18.25" style="47" bestFit="1" customWidth="1"/>
    <col min="14" max="14" width="8.125" style="47" bestFit="1" customWidth="1"/>
    <col min="15" max="15" width="25.125" style="47" bestFit="1" customWidth="1"/>
    <col min="16" max="16" width="15.875" style="47" bestFit="1" customWidth="1"/>
    <col min="17" max="17" width="15.625" style="47" customWidth="1"/>
    <col min="18" max="18" width="5.25" style="47" bestFit="1" customWidth="1"/>
    <col min="19" max="19" width="17.375" style="47" customWidth="1"/>
    <col min="20" max="20" width="5.625" style="47" bestFit="1" customWidth="1"/>
    <col min="21" max="21" width="17.375" style="80" customWidth="1"/>
    <col min="22" max="22" width="5.25" style="80" customWidth="1"/>
    <col min="23" max="23" width="15.875" style="84" customWidth="1"/>
    <col min="24" max="24" width="5.5" style="84" bestFit="1" customWidth="1"/>
    <col min="25" max="25" width="9.25" style="84" customWidth="1"/>
    <col min="26" max="26" width="10.5" style="46" bestFit="1" customWidth="1"/>
    <col min="27" max="27" width="10.25" style="3" bestFit="1" customWidth="1"/>
    <col min="28" max="28" width="9" style="3" hidden="1" customWidth="1"/>
    <col min="29" max="29" width="20.625" style="3" hidden="1" customWidth="1"/>
    <col min="30" max="30" width="9" style="3" hidden="1" customWidth="1"/>
    <col min="31" max="31" width="10.25" style="3" bestFit="1" customWidth="1"/>
    <col min="32" max="32" width="9.875" style="3" bestFit="1" customWidth="1"/>
    <col min="33" max="16384" width="9" style="3"/>
  </cols>
  <sheetData>
    <row r="1" spans="1:32" ht="39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</row>
    <row r="2" spans="1:32" ht="17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79"/>
      <c r="V2" s="79"/>
      <c r="Z2" s="2"/>
    </row>
    <row r="3" spans="1:32" ht="34.5" thickTop="1" thickBot="1">
      <c r="A3" s="115" t="s">
        <v>47</v>
      </c>
      <c r="B3" s="4" t="s">
        <v>1</v>
      </c>
      <c r="C3" s="5" t="s">
        <v>0</v>
      </c>
      <c r="D3" s="6" t="s">
        <v>2</v>
      </c>
      <c r="E3" s="5" t="s">
        <v>3</v>
      </c>
      <c r="F3" s="4" t="s">
        <v>4</v>
      </c>
      <c r="G3" s="7" t="s">
        <v>5</v>
      </c>
      <c r="H3" s="8" t="s">
        <v>6</v>
      </c>
      <c r="I3" s="9" t="s">
        <v>7</v>
      </c>
      <c r="J3" s="10" t="s">
        <v>8</v>
      </c>
      <c r="K3" s="11" t="s">
        <v>9</v>
      </c>
      <c r="L3" s="9" t="s">
        <v>10</v>
      </c>
      <c r="M3" s="10" t="s">
        <v>11</v>
      </c>
      <c r="N3" s="11" t="s">
        <v>12</v>
      </c>
      <c r="O3" s="8" t="s">
        <v>13</v>
      </c>
      <c r="P3" s="9" t="s">
        <v>10</v>
      </c>
      <c r="Q3" s="6" t="s">
        <v>14</v>
      </c>
      <c r="R3" s="9" t="s">
        <v>15</v>
      </c>
      <c r="S3" s="77" t="s">
        <v>26</v>
      </c>
      <c r="T3" s="78" t="s">
        <v>27</v>
      </c>
      <c r="U3" s="83" t="s">
        <v>28</v>
      </c>
      <c r="V3" s="100" t="s">
        <v>27</v>
      </c>
      <c r="W3" s="109" t="s">
        <v>37</v>
      </c>
      <c r="X3" s="108" t="s">
        <v>27</v>
      </c>
      <c r="Y3" s="101" t="s">
        <v>36</v>
      </c>
      <c r="Z3" s="85" t="s">
        <v>16</v>
      </c>
      <c r="AA3" s="96" t="s">
        <v>34</v>
      </c>
      <c r="AB3" s="3" t="s">
        <v>20</v>
      </c>
      <c r="AC3" s="3" t="s">
        <v>19</v>
      </c>
      <c r="AD3" s="3" t="s">
        <v>21</v>
      </c>
      <c r="AE3" s="98" t="s">
        <v>35</v>
      </c>
      <c r="AF3" s="98" t="s">
        <v>38</v>
      </c>
    </row>
    <row r="4" spans="1:32" ht="17.25" thickTop="1">
      <c r="A4" s="12">
        <v>1</v>
      </c>
      <c r="B4" s="13"/>
      <c r="C4" s="14"/>
      <c r="D4" s="15"/>
      <c r="E4" s="16"/>
      <c r="F4" s="17"/>
      <c r="G4" s="17"/>
      <c r="H4" s="18"/>
      <c r="I4" s="19"/>
      <c r="J4" s="20"/>
      <c r="K4" s="21"/>
      <c r="L4" s="22"/>
      <c r="M4" s="23"/>
      <c r="N4" s="24"/>
      <c r="O4" s="25"/>
      <c r="P4" s="26"/>
      <c r="Q4" s="81" t="s">
        <v>44</v>
      </c>
      <c r="R4" s="27">
        <v>1</v>
      </c>
      <c r="S4" s="102" t="s">
        <v>45</v>
      </c>
      <c r="T4" s="103">
        <v>1</v>
      </c>
      <c r="U4" s="104"/>
      <c r="V4" s="105"/>
      <c r="W4" s="110"/>
      <c r="X4" s="111"/>
      <c r="Y4" s="106">
        <f>Z4+AA4+AE4+AF4</f>
        <v>700000</v>
      </c>
      <c r="Z4" s="95">
        <f>(IF(COUNTIF(삭제금지!$A$1:$A$11,Q4)=0,0,VLOOKUP(Q4,삭제금지!$A$1:$B$11,2,FALSE))*R4)</f>
        <v>300000</v>
      </c>
      <c r="AA4" s="97">
        <f>(IF(COUNTIF(삭제금지!$A$1:$A$11,S4)=0,0,VLOOKUP(S4,삭제금지!$A$1:$B$11,2,FALSE))*T4)</f>
        <v>400000</v>
      </c>
      <c r="AB4" s="94" t="s">
        <v>22</v>
      </c>
      <c r="AC4" s="94" t="s">
        <v>18</v>
      </c>
      <c r="AD4" s="94" t="s">
        <v>17</v>
      </c>
      <c r="AE4" s="99">
        <f>(IF(COUNTIF(삭제금지!$A$1:$A$11,U4)=0,0,VLOOKUP(U4,삭제금지!$A$1:$B$11,2,FALSE))*V4)</f>
        <v>0</v>
      </c>
      <c r="AF4" s="94">
        <f>(IF(COUNTIF(삭제금지!$A$1:$A$11,W4)=0,0,VLOOKUP(W4,삭제금지!$A$1:$B$11,2,FALSE))*X4)</f>
        <v>0</v>
      </c>
    </row>
    <row r="5" spans="1:32">
      <c r="A5" s="28"/>
      <c r="B5" s="29"/>
      <c r="C5" s="36"/>
      <c r="D5" s="30"/>
      <c r="E5" s="31"/>
      <c r="F5" s="32"/>
      <c r="G5" s="32"/>
      <c r="H5" s="33"/>
      <c r="I5" s="34"/>
      <c r="J5" s="37"/>
      <c r="K5" s="38"/>
      <c r="L5" s="39"/>
      <c r="M5" s="40"/>
      <c r="N5" s="41"/>
      <c r="O5" s="42"/>
      <c r="P5" s="43"/>
      <c r="Q5" s="81" t="s">
        <v>44</v>
      </c>
      <c r="R5" s="35">
        <v>1</v>
      </c>
      <c r="S5" s="102" t="s">
        <v>32</v>
      </c>
      <c r="T5" s="103">
        <v>20</v>
      </c>
      <c r="U5" s="104" t="s">
        <v>46</v>
      </c>
      <c r="V5" s="105">
        <v>10</v>
      </c>
      <c r="W5" s="110"/>
      <c r="X5" s="112"/>
      <c r="Y5" s="107">
        <f>Z5+AA5+AE5+AF5</f>
        <v>650000</v>
      </c>
      <c r="Z5" s="95">
        <f>(IF(COUNTIF(삭제금지!$A$1:$A$11,Q5)=0,0,VLOOKUP(Q5,삭제금지!$A$1:$B$11,2,FALSE))*R5)</f>
        <v>300000</v>
      </c>
      <c r="AA5" s="97">
        <f>(IF(COUNTIF(삭제금지!$A$1:$A$11,S5)=0,0,VLOOKUP(S5,삭제금지!$A$1:$B$11,2,FALSE))*T5)</f>
        <v>200000</v>
      </c>
      <c r="AB5" s="94" t="s">
        <v>22</v>
      </c>
      <c r="AC5" s="94" t="s">
        <v>18</v>
      </c>
      <c r="AD5" s="94" t="s">
        <v>17</v>
      </c>
      <c r="AE5" s="99">
        <f>(IF(COUNTIF(삭제금지!$A$1:$A$11,U5)=0,0,VLOOKUP(U5,삭제금지!$A$1:$B$11,2,FALSE))*V5)</f>
        <v>150000</v>
      </c>
      <c r="AF5" s="94">
        <f>(IF(COUNTIF(삭제금지!$A$1:$A$11,W5)=0,0,VLOOKUP(W5,삭제금지!$A$1:$B$11,2,FALSE))*X5)</f>
        <v>0</v>
      </c>
    </row>
    <row r="6" spans="1:32">
      <c r="A6" s="28"/>
      <c r="B6" s="29"/>
      <c r="C6" s="36"/>
      <c r="D6" s="30"/>
      <c r="E6" s="31"/>
      <c r="F6" s="32"/>
      <c r="G6" s="32"/>
      <c r="H6" s="33"/>
      <c r="I6" s="34"/>
      <c r="J6" s="37"/>
      <c r="K6" s="38"/>
      <c r="L6" s="39"/>
      <c r="M6" s="40"/>
      <c r="N6" s="41"/>
      <c r="O6" s="42"/>
      <c r="P6" s="43"/>
      <c r="Q6" s="81"/>
      <c r="R6" s="35"/>
      <c r="S6" s="102"/>
      <c r="T6" s="103"/>
      <c r="U6" s="104"/>
      <c r="V6" s="105"/>
      <c r="W6" s="110"/>
      <c r="X6" s="112"/>
      <c r="Y6" s="107">
        <f t="shared" ref="Y6:Y38" si="0">Z6+AA6+AE6+AF6</f>
        <v>0</v>
      </c>
      <c r="Z6" s="95">
        <f>(IF(COUNTIF(삭제금지!$A$1:$A$11,Q6)=0,0,VLOOKUP(Q6,삭제금지!$A$1:$B$11,2,FALSE))*R6)</f>
        <v>0</v>
      </c>
      <c r="AA6" s="97">
        <f>(IF(COUNTIF(삭제금지!$A$1:$A$11,S6)=0,0,VLOOKUP(S6,삭제금지!$A$1:$B$11,2,FALSE))*T6)</f>
        <v>0</v>
      </c>
      <c r="AB6" s="94" t="s">
        <v>22</v>
      </c>
      <c r="AC6" s="94" t="s">
        <v>18</v>
      </c>
      <c r="AD6" s="94" t="s">
        <v>17</v>
      </c>
      <c r="AE6" s="99">
        <f>(IF(COUNTIF(삭제금지!$A$1:$A$11,U6)=0,0,VLOOKUP(U6,삭제금지!$A$1:$B$11,2,FALSE))*V6)</f>
        <v>0</v>
      </c>
      <c r="AF6" s="94">
        <f>(IF(COUNTIF(삭제금지!$A$1:$A$11,W6)=0,0,VLOOKUP(W6,삭제금지!$A$1:$B$11,2,FALSE))*X6)</f>
        <v>0</v>
      </c>
    </row>
    <row r="7" spans="1:32">
      <c r="A7" s="28"/>
      <c r="B7" s="29"/>
      <c r="C7" s="36"/>
      <c r="D7" s="30"/>
      <c r="E7" s="31"/>
      <c r="F7" s="32"/>
      <c r="G7" s="32"/>
      <c r="H7" s="33"/>
      <c r="I7" s="34"/>
      <c r="J7" s="37"/>
      <c r="K7" s="38"/>
      <c r="L7" s="39"/>
      <c r="M7" s="40"/>
      <c r="N7" s="41"/>
      <c r="O7" s="42"/>
      <c r="P7" s="43"/>
      <c r="Q7" s="81"/>
      <c r="R7" s="35"/>
      <c r="S7" s="102"/>
      <c r="T7" s="103"/>
      <c r="U7" s="104"/>
      <c r="V7" s="105"/>
      <c r="W7" s="110"/>
      <c r="X7" s="112"/>
      <c r="Y7" s="107">
        <f t="shared" si="0"/>
        <v>0</v>
      </c>
      <c r="Z7" s="95">
        <f>(IF(COUNTIF(삭제금지!$A$1:$A$11,Q7)=0,0,VLOOKUP(Q7,삭제금지!$A$1:$B$11,2,FALSE))*R7)</f>
        <v>0</v>
      </c>
      <c r="AA7" s="97">
        <f>(IF(COUNTIF(삭제금지!$A$1:$A$11,S7)=0,0,VLOOKUP(S7,삭제금지!$A$1:$B$11,2,FALSE))*T7)</f>
        <v>0</v>
      </c>
      <c r="AB7" s="94" t="s">
        <v>22</v>
      </c>
      <c r="AC7" s="94" t="s">
        <v>18</v>
      </c>
      <c r="AD7" s="94" t="s">
        <v>17</v>
      </c>
      <c r="AE7" s="99">
        <f>(IF(COUNTIF(삭제금지!$A$1:$A$11,U7)=0,0,VLOOKUP(U7,삭제금지!$A$1:$B$11,2,FALSE))*V7)</f>
        <v>0</v>
      </c>
      <c r="AF7" s="94">
        <f>(IF(COUNTIF(삭제금지!$A$1:$A$11,W7)=0,0,VLOOKUP(W7,삭제금지!$A$1:$B$11,2,FALSE))*X7)</f>
        <v>0</v>
      </c>
    </row>
    <row r="8" spans="1:32">
      <c r="A8" s="28"/>
      <c r="B8" s="29"/>
      <c r="C8" s="36"/>
      <c r="D8" s="30"/>
      <c r="E8" s="31"/>
      <c r="F8" s="32"/>
      <c r="G8" s="32"/>
      <c r="H8" s="33"/>
      <c r="I8" s="34"/>
      <c r="J8" s="37"/>
      <c r="K8" s="38"/>
      <c r="L8" s="39"/>
      <c r="M8" s="40"/>
      <c r="N8" s="41"/>
      <c r="O8" s="42"/>
      <c r="P8" s="43"/>
      <c r="Q8" s="81"/>
      <c r="R8" s="35"/>
      <c r="S8" s="102"/>
      <c r="T8" s="103"/>
      <c r="U8" s="104"/>
      <c r="V8" s="105"/>
      <c r="W8" s="110"/>
      <c r="X8" s="112"/>
      <c r="Y8" s="107">
        <f t="shared" si="0"/>
        <v>0</v>
      </c>
      <c r="Z8" s="95">
        <f>(IF(COUNTIF(삭제금지!$A$1:$A$11,Q8)=0,0,VLOOKUP(Q8,삭제금지!$A$1:$B$11,2,FALSE))*R8)</f>
        <v>0</v>
      </c>
      <c r="AA8" s="97">
        <f>(IF(COUNTIF(삭제금지!$A$1:$A$11,S8)=0,0,VLOOKUP(S8,삭제금지!$A$1:$B$11,2,FALSE))*T8)</f>
        <v>0</v>
      </c>
      <c r="AB8" s="94" t="s">
        <v>22</v>
      </c>
      <c r="AC8" s="94" t="s">
        <v>18</v>
      </c>
      <c r="AD8" s="94" t="s">
        <v>17</v>
      </c>
      <c r="AE8" s="99">
        <f>(IF(COUNTIF(삭제금지!$A$1:$A$11,U8)=0,0,VLOOKUP(U8,삭제금지!$A$1:$B$11,2,FALSE))*V8)</f>
        <v>0</v>
      </c>
      <c r="AF8" s="94">
        <f>(IF(COUNTIF(삭제금지!$A$1:$A$11,W8)=0,0,VLOOKUP(W8,삭제금지!$A$1:$B$11,2,FALSE))*X8)</f>
        <v>0</v>
      </c>
    </row>
    <row r="9" spans="1:32">
      <c r="A9" s="28"/>
      <c r="B9" s="29"/>
      <c r="C9" s="36"/>
      <c r="D9" s="30"/>
      <c r="E9" s="31"/>
      <c r="F9" s="32"/>
      <c r="G9" s="32"/>
      <c r="H9" s="33"/>
      <c r="I9" s="34"/>
      <c r="J9" s="37"/>
      <c r="K9" s="38"/>
      <c r="L9" s="39"/>
      <c r="M9" s="40"/>
      <c r="N9" s="41"/>
      <c r="O9" s="42"/>
      <c r="P9" s="43"/>
      <c r="Q9" s="81"/>
      <c r="R9" s="35"/>
      <c r="S9" s="102"/>
      <c r="T9" s="103"/>
      <c r="U9" s="104"/>
      <c r="V9" s="105"/>
      <c r="W9" s="110"/>
      <c r="X9" s="112"/>
      <c r="Y9" s="107">
        <f t="shared" si="0"/>
        <v>0</v>
      </c>
      <c r="Z9" s="95">
        <f>(IF(COUNTIF(삭제금지!$A$1:$A$11,Q9)=0,0,VLOOKUP(Q9,삭제금지!$A$1:$B$11,2,FALSE))*R9)</f>
        <v>0</v>
      </c>
      <c r="AA9" s="97">
        <f>(IF(COUNTIF(삭제금지!$A$1:$A$11,S9)=0,0,VLOOKUP(S9,삭제금지!$A$1:$B$11,2,FALSE))*T9)</f>
        <v>0</v>
      </c>
      <c r="AB9" s="94" t="s">
        <v>22</v>
      </c>
      <c r="AC9" s="94" t="s">
        <v>18</v>
      </c>
      <c r="AD9" s="94" t="s">
        <v>17</v>
      </c>
      <c r="AE9" s="99">
        <f>(IF(COUNTIF(삭제금지!$A$1:$A$11,U9)=0,0,VLOOKUP(U9,삭제금지!$A$1:$B$11,2,FALSE))*V9)</f>
        <v>0</v>
      </c>
      <c r="AF9" s="94">
        <f>(IF(COUNTIF(삭제금지!$A$1:$A$11,W9)=0,0,VLOOKUP(W9,삭제금지!$A$1:$B$11,2,FALSE))*X9)</f>
        <v>0</v>
      </c>
    </row>
    <row r="10" spans="1:32">
      <c r="A10" s="28"/>
      <c r="B10" s="29"/>
      <c r="C10" s="36"/>
      <c r="D10" s="30"/>
      <c r="E10" s="31"/>
      <c r="F10" s="32"/>
      <c r="G10" s="32"/>
      <c r="H10" s="33"/>
      <c r="I10" s="34"/>
      <c r="J10" s="37"/>
      <c r="K10" s="38"/>
      <c r="L10" s="39"/>
      <c r="M10" s="40"/>
      <c r="N10" s="41"/>
      <c r="O10" s="42"/>
      <c r="P10" s="43"/>
      <c r="Q10" s="81"/>
      <c r="R10" s="35"/>
      <c r="S10" s="102"/>
      <c r="T10" s="103"/>
      <c r="U10" s="104"/>
      <c r="V10" s="105"/>
      <c r="W10" s="110"/>
      <c r="X10" s="112"/>
      <c r="Y10" s="107">
        <f t="shared" si="0"/>
        <v>0</v>
      </c>
      <c r="Z10" s="95">
        <f>(IF(COUNTIF(삭제금지!$A$1:$A$11,Q10)=0,0,VLOOKUP(Q10,삭제금지!$A$1:$B$11,2,FALSE))*R10)</f>
        <v>0</v>
      </c>
      <c r="AA10" s="97">
        <f>(IF(COUNTIF(삭제금지!$A$1:$A$11,S10)=0,0,VLOOKUP(S10,삭제금지!$A$1:$B$11,2,FALSE))*T10)</f>
        <v>0</v>
      </c>
      <c r="AB10" s="94" t="s">
        <v>22</v>
      </c>
      <c r="AC10" s="94" t="s">
        <v>18</v>
      </c>
      <c r="AD10" s="94" t="s">
        <v>17</v>
      </c>
      <c r="AE10" s="99">
        <f>(IF(COUNTIF(삭제금지!$A$1:$A$11,U10)=0,0,VLOOKUP(U10,삭제금지!$A$1:$B$11,2,FALSE))*V10)</f>
        <v>0</v>
      </c>
      <c r="AF10" s="94">
        <f>(IF(COUNTIF(삭제금지!$A$1:$A$11,W10)=0,0,VLOOKUP(W10,삭제금지!$A$1:$B$11,2,FALSE))*X10)</f>
        <v>0</v>
      </c>
    </row>
    <row r="11" spans="1:32">
      <c r="A11" s="28"/>
      <c r="B11" s="29"/>
      <c r="C11" s="36"/>
      <c r="D11" s="30"/>
      <c r="E11" s="31"/>
      <c r="F11" s="32"/>
      <c r="G11" s="32"/>
      <c r="H11" s="33"/>
      <c r="I11" s="34"/>
      <c r="J11" s="37"/>
      <c r="K11" s="38"/>
      <c r="L11" s="39"/>
      <c r="M11" s="40"/>
      <c r="N11" s="41"/>
      <c r="O11" s="42"/>
      <c r="P11" s="43"/>
      <c r="Q11" s="81"/>
      <c r="R11" s="35"/>
      <c r="S11" s="102"/>
      <c r="T11" s="103"/>
      <c r="U11" s="104"/>
      <c r="V11" s="105"/>
      <c r="W11" s="110"/>
      <c r="X11" s="112"/>
      <c r="Y11" s="107">
        <f t="shared" si="0"/>
        <v>0</v>
      </c>
      <c r="Z11" s="95">
        <f>(IF(COUNTIF(삭제금지!$A$1:$A$11,Q11)=0,0,VLOOKUP(Q11,삭제금지!$A$1:$B$11,2,FALSE))*R11)</f>
        <v>0</v>
      </c>
      <c r="AA11" s="97">
        <f>(IF(COUNTIF(삭제금지!$A$1:$A$11,S11)=0,0,VLOOKUP(S11,삭제금지!$A$1:$B$11,2,FALSE))*T11)</f>
        <v>0</v>
      </c>
      <c r="AB11" s="94" t="s">
        <v>22</v>
      </c>
      <c r="AC11" s="94" t="s">
        <v>18</v>
      </c>
      <c r="AD11" s="94" t="s">
        <v>17</v>
      </c>
      <c r="AE11" s="99">
        <f>(IF(COUNTIF(삭제금지!$A$1:$A$11,U11)=0,0,VLOOKUP(U11,삭제금지!$A$1:$B$11,2,FALSE))*V11)</f>
        <v>0</v>
      </c>
      <c r="AF11" s="94">
        <f>(IF(COUNTIF(삭제금지!$A$1:$A$11,W11)=0,0,VLOOKUP(W11,삭제금지!$A$1:$B$11,2,FALSE))*X11)</f>
        <v>0</v>
      </c>
    </row>
    <row r="12" spans="1:32">
      <c r="A12" s="28"/>
      <c r="B12" s="29"/>
      <c r="C12" s="36"/>
      <c r="D12" s="30"/>
      <c r="E12" s="31"/>
      <c r="F12" s="32"/>
      <c r="G12" s="32"/>
      <c r="H12" s="33"/>
      <c r="I12" s="34"/>
      <c r="J12" s="37"/>
      <c r="K12" s="38"/>
      <c r="L12" s="39"/>
      <c r="M12" s="40"/>
      <c r="N12" s="41"/>
      <c r="O12" s="42"/>
      <c r="P12" s="43"/>
      <c r="Q12" s="81"/>
      <c r="R12" s="35"/>
      <c r="S12" s="102"/>
      <c r="T12" s="103"/>
      <c r="U12" s="104"/>
      <c r="V12" s="105"/>
      <c r="W12" s="110"/>
      <c r="X12" s="112"/>
      <c r="Y12" s="107">
        <f t="shared" si="0"/>
        <v>0</v>
      </c>
      <c r="Z12" s="95">
        <f>(IF(COUNTIF(삭제금지!$A$1:$A$11,Q12)=0,0,VLOOKUP(Q12,삭제금지!$A$1:$B$11,2,FALSE))*R12)</f>
        <v>0</v>
      </c>
      <c r="AA12" s="97">
        <f>(IF(COUNTIF(삭제금지!$A$1:$A$11,S12)=0,0,VLOOKUP(S12,삭제금지!$A$1:$B$11,2,FALSE))*T12)</f>
        <v>0</v>
      </c>
      <c r="AB12" s="94" t="s">
        <v>22</v>
      </c>
      <c r="AC12" s="94" t="s">
        <v>18</v>
      </c>
      <c r="AD12" s="94" t="s">
        <v>17</v>
      </c>
      <c r="AE12" s="99">
        <f>(IF(COUNTIF(삭제금지!$A$1:$A$11,U12)=0,0,VLOOKUP(U12,삭제금지!$A$1:$B$11,2,FALSE))*V12)</f>
        <v>0</v>
      </c>
      <c r="AF12" s="94">
        <f>(IF(COUNTIF(삭제금지!$A$1:$A$11,W12)=0,0,VLOOKUP(W12,삭제금지!$A$1:$B$11,2,FALSE))*X12)</f>
        <v>0</v>
      </c>
    </row>
    <row r="13" spans="1:32">
      <c r="A13" s="28"/>
      <c r="B13" s="29"/>
      <c r="C13" s="36"/>
      <c r="D13" s="30"/>
      <c r="E13" s="31"/>
      <c r="F13" s="32"/>
      <c r="G13" s="32"/>
      <c r="H13" s="33"/>
      <c r="I13" s="34"/>
      <c r="J13" s="37"/>
      <c r="K13" s="38"/>
      <c r="L13" s="39"/>
      <c r="M13" s="40"/>
      <c r="N13" s="41"/>
      <c r="O13" s="42"/>
      <c r="P13" s="43"/>
      <c r="Q13" s="81"/>
      <c r="R13" s="35"/>
      <c r="S13" s="102"/>
      <c r="T13" s="103"/>
      <c r="U13" s="104"/>
      <c r="V13" s="105"/>
      <c r="W13" s="110"/>
      <c r="X13" s="112"/>
      <c r="Y13" s="107">
        <f t="shared" si="0"/>
        <v>0</v>
      </c>
      <c r="Z13" s="95">
        <f>(IF(COUNTIF(삭제금지!$A$1:$A$11,Q13)=0,0,VLOOKUP(Q13,삭제금지!$A$1:$B$11,2,FALSE))*R13)</f>
        <v>0</v>
      </c>
      <c r="AA13" s="97">
        <f>(IF(COUNTIF(삭제금지!$A$1:$A$11,S13)=0,0,VLOOKUP(S13,삭제금지!$A$1:$B$11,2,FALSE))*T13)</f>
        <v>0</v>
      </c>
      <c r="AB13" s="94" t="s">
        <v>22</v>
      </c>
      <c r="AC13" s="94" t="s">
        <v>18</v>
      </c>
      <c r="AD13" s="94" t="s">
        <v>17</v>
      </c>
      <c r="AE13" s="99">
        <f>(IF(COUNTIF(삭제금지!$A$1:$A$11,U13)=0,0,VLOOKUP(U13,삭제금지!$A$1:$B$11,2,FALSE))*V13)</f>
        <v>0</v>
      </c>
      <c r="AF13" s="94">
        <f>(IF(COUNTIF(삭제금지!$A$1:$A$11,W13)=0,0,VLOOKUP(W13,삭제금지!$A$1:$B$11,2,FALSE))*X13)</f>
        <v>0</v>
      </c>
    </row>
    <row r="14" spans="1:32">
      <c r="A14" s="28"/>
      <c r="B14" s="49"/>
      <c r="C14" s="73"/>
      <c r="D14" s="45"/>
      <c r="E14" s="44"/>
      <c r="F14" s="50"/>
      <c r="G14" s="50"/>
      <c r="H14" s="51"/>
      <c r="I14" s="52"/>
      <c r="J14" s="53"/>
      <c r="K14" s="54"/>
      <c r="L14" s="55"/>
      <c r="M14" s="56"/>
      <c r="N14" s="56"/>
      <c r="O14" s="57"/>
      <c r="P14" s="58"/>
      <c r="Q14" s="81"/>
      <c r="R14" s="35"/>
      <c r="S14" s="102"/>
      <c r="T14" s="103"/>
      <c r="U14" s="104"/>
      <c r="V14" s="105"/>
      <c r="W14" s="110"/>
      <c r="X14" s="112"/>
      <c r="Y14" s="107">
        <f t="shared" si="0"/>
        <v>0</v>
      </c>
      <c r="Z14" s="95">
        <f>(IF(COUNTIF(삭제금지!$A$1:$A$11,Q14)=0,0,VLOOKUP(Q14,삭제금지!$A$1:$B$11,2,FALSE))*R14)</f>
        <v>0</v>
      </c>
      <c r="AA14" s="97">
        <f>(IF(COUNTIF(삭제금지!$A$1:$A$11,S14)=0,0,VLOOKUP(S14,삭제금지!$A$1:$B$11,2,FALSE))*T14)</f>
        <v>0</v>
      </c>
      <c r="AB14" s="94" t="s">
        <v>22</v>
      </c>
      <c r="AC14" s="94" t="s">
        <v>18</v>
      </c>
      <c r="AD14" s="94" t="s">
        <v>17</v>
      </c>
      <c r="AE14" s="99">
        <f>(IF(COUNTIF(삭제금지!$A$1:$A$11,U14)=0,0,VLOOKUP(U14,삭제금지!$A$1:$B$11,2,FALSE))*V14)</f>
        <v>0</v>
      </c>
      <c r="AF14" s="94">
        <f>(IF(COUNTIF(삭제금지!$A$1:$A$11,W14)=0,0,VLOOKUP(W14,삭제금지!$A$1:$B$11,2,FALSE))*X14)</f>
        <v>0</v>
      </c>
    </row>
    <row r="15" spans="1:32">
      <c r="A15" s="28"/>
      <c r="B15" s="49"/>
      <c r="C15" s="73"/>
      <c r="D15" s="45"/>
      <c r="E15" s="44"/>
      <c r="F15" s="59"/>
      <c r="G15" s="59"/>
      <c r="H15" s="60"/>
      <c r="I15" s="61"/>
      <c r="J15" s="53"/>
      <c r="K15" s="54"/>
      <c r="L15" s="55"/>
      <c r="M15" s="62"/>
      <c r="N15" s="62"/>
      <c r="O15" s="63"/>
      <c r="P15" s="48"/>
      <c r="Q15" s="81"/>
      <c r="R15" s="35"/>
      <c r="S15" s="102"/>
      <c r="T15" s="103"/>
      <c r="U15" s="104"/>
      <c r="V15" s="105"/>
      <c r="W15" s="110"/>
      <c r="X15" s="112"/>
      <c r="Y15" s="107">
        <f t="shared" si="0"/>
        <v>0</v>
      </c>
      <c r="Z15" s="95">
        <f>(IF(COUNTIF(삭제금지!$A$1:$A$11,Q15)=0,0,VLOOKUP(Q15,삭제금지!$A$1:$B$11,2,FALSE))*R15)</f>
        <v>0</v>
      </c>
      <c r="AA15" s="97">
        <f>(IF(COUNTIF(삭제금지!$A$1:$A$11,S15)=0,0,VLOOKUP(S15,삭제금지!$A$1:$B$11,2,FALSE))*T15)</f>
        <v>0</v>
      </c>
      <c r="AB15" s="94" t="s">
        <v>22</v>
      </c>
      <c r="AC15" s="94" t="s">
        <v>18</v>
      </c>
      <c r="AD15" s="94" t="s">
        <v>17</v>
      </c>
      <c r="AE15" s="99">
        <f>(IF(COUNTIF(삭제금지!$A$1:$A$11,U15)=0,0,VLOOKUP(U15,삭제금지!$A$1:$B$11,2,FALSE))*V15)</f>
        <v>0</v>
      </c>
      <c r="AF15" s="94">
        <f>(IF(COUNTIF(삭제금지!$A$1:$A$11,W15)=0,0,VLOOKUP(W15,삭제금지!$A$1:$B$11,2,FALSE))*X15)</f>
        <v>0</v>
      </c>
    </row>
    <row r="16" spans="1:32">
      <c r="A16" s="28"/>
      <c r="B16" s="49"/>
      <c r="C16" s="73"/>
      <c r="D16" s="45"/>
      <c r="E16" s="44"/>
      <c r="F16" s="59"/>
      <c r="G16" s="59"/>
      <c r="H16" s="60"/>
      <c r="I16" s="61"/>
      <c r="J16" s="53"/>
      <c r="K16" s="54"/>
      <c r="L16" s="55"/>
      <c r="M16" s="62"/>
      <c r="N16" s="62"/>
      <c r="O16" s="63"/>
      <c r="P16" s="48"/>
      <c r="Q16" s="81"/>
      <c r="R16" s="35"/>
      <c r="S16" s="102"/>
      <c r="T16" s="103"/>
      <c r="U16" s="104"/>
      <c r="V16" s="105"/>
      <c r="W16" s="110"/>
      <c r="X16" s="112"/>
      <c r="Y16" s="107">
        <f t="shared" si="0"/>
        <v>0</v>
      </c>
      <c r="Z16" s="95">
        <f>(IF(COUNTIF(삭제금지!$A$1:$A$11,Q16)=0,0,VLOOKUP(Q16,삭제금지!$A$1:$B$11,2,FALSE))*R16)</f>
        <v>0</v>
      </c>
      <c r="AA16" s="97">
        <f>(IF(COUNTIF(삭제금지!$A$1:$A$11,S16)=0,0,VLOOKUP(S16,삭제금지!$A$1:$B$11,2,FALSE))*T16)</f>
        <v>0</v>
      </c>
      <c r="AB16" s="94" t="s">
        <v>22</v>
      </c>
      <c r="AC16" s="94" t="s">
        <v>18</v>
      </c>
      <c r="AD16" s="94" t="s">
        <v>17</v>
      </c>
      <c r="AE16" s="99">
        <f>(IF(COUNTIF(삭제금지!$A$1:$A$11,U16)=0,0,VLOOKUP(U16,삭제금지!$A$1:$B$11,2,FALSE))*V16)</f>
        <v>0</v>
      </c>
      <c r="AF16" s="94">
        <f>(IF(COUNTIF(삭제금지!$A$1:$A$11,W16)=0,0,VLOOKUP(W16,삭제금지!$A$1:$B$11,2,FALSE))*X16)</f>
        <v>0</v>
      </c>
    </row>
    <row r="17" spans="1:32">
      <c r="A17" s="28"/>
      <c r="B17" s="49"/>
      <c r="C17" s="73"/>
      <c r="D17" s="45"/>
      <c r="E17" s="44"/>
      <c r="F17" s="59"/>
      <c r="G17" s="59"/>
      <c r="H17" s="60"/>
      <c r="I17" s="61"/>
      <c r="J17" s="53"/>
      <c r="K17" s="54"/>
      <c r="L17" s="55"/>
      <c r="M17" s="62"/>
      <c r="N17" s="62"/>
      <c r="O17" s="63"/>
      <c r="P17" s="48"/>
      <c r="Q17" s="81"/>
      <c r="R17" s="35"/>
      <c r="S17" s="102"/>
      <c r="T17" s="103"/>
      <c r="U17" s="104"/>
      <c r="V17" s="105"/>
      <c r="W17" s="110"/>
      <c r="X17" s="112"/>
      <c r="Y17" s="107">
        <f t="shared" si="0"/>
        <v>0</v>
      </c>
      <c r="Z17" s="95">
        <f>(IF(COUNTIF(삭제금지!$A$1:$A$11,Q17)=0,0,VLOOKUP(Q17,삭제금지!$A$1:$B$11,2,FALSE))*R17)</f>
        <v>0</v>
      </c>
      <c r="AA17" s="97">
        <f>(IF(COUNTIF(삭제금지!$A$1:$A$11,S17)=0,0,VLOOKUP(S17,삭제금지!$A$1:$B$11,2,FALSE))*T17)</f>
        <v>0</v>
      </c>
      <c r="AB17" s="94" t="s">
        <v>22</v>
      </c>
      <c r="AC17" s="94" t="s">
        <v>18</v>
      </c>
      <c r="AD17" s="94" t="s">
        <v>17</v>
      </c>
      <c r="AE17" s="99">
        <f>(IF(COUNTIF(삭제금지!$A$1:$A$11,U17)=0,0,VLOOKUP(U17,삭제금지!$A$1:$B$11,2,FALSE))*V17)</f>
        <v>0</v>
      </c>
      <c r="AF17" s="94">
        <f>(IF(COUNTIF(삭제금지!$A$1:$A$11,W17)=0,0,VLOOKUP(W17,삭제금지!$A$1:$B$11,2,FALSE))*X17)</f>
        <v>0</v>
      </c>
    </row>
    <row r="18" spans="1:32">
      <c r="A18" s="28"/>
      <c r="B18" s="49"/>
      <c r="C18" s="73"/>
      <c r="D18" s="45"/>
      <c r="E18" s="75"/>
      <c r="F18" s="50"/>
      <c r="G18" s="50"/>
      <c r="H18" s="51"/>
      <c r="I18" s="52"/>
      <c r="J18" s="53"/>
      <c r="K18" s="54"/>
      <c r="L18" s="55"/>
      <c r="M18" s="56"/>
      <c r="N18" s="64"/>
      <c r="O18" s="57"/>
      <c r="P18" s="58"/>
      <c r="Q18" s="81"/>
      <c r="R18" s="35"/>
      <c r="S18" s="102"/>
      <c r="T18" s="103"/>
      <c r="U18" s="104"/>
      <c r="V18" s="105"/>
      <c r="W18" s="110"/>
      <c r="X18" s="112"/>
      <c r="Y18" s="107">
        <f t="shared" si="0"/>
        <v>0</v>
      </c>
      <c r="Z18" s="95">
        <f>(IF(COUNTIF(삭제금지!$A$1:$A$11,Q18)=0,0,VLOOKUP(Q18,삭제금지!$A$1:$B$11,2,FALSE))*R18)</f>
        <v>0</v>
      </c>
      <c r="AA18" s="97">
        <f>(IF(COUNTIF(삭제금지!$A$1:$A$11,S18)=0,0,VLOOKUP(S18,삭제금지!$A$1:$B$11,2,FALSE))*T18)</f>
        <v>0</v>
      </c>
      <c r="AB18" s="94" t="s">
        <v>22</v>
      </c>
      <c r="AC18" s="94" t="s">
        <v>18</v>
      </c>
      <c r="AD18" s="94" t="s">
        <v>17</v>
      </c>
      <c r="AE18" s="99">
        <f>(IF(COUNTIF(삭제금지!$A$1:$A$11,U18)=0,0,VLOOKUP(U18,삭제금지!$A$1:$B$11,2,FALSE))*V18)</f>
        <v>0</v>
      </c>
      <c r="AF18" s="94">
        <f>(IF(COUNTIF(삭제금지!$A$1:$A$11,W18)=0,0,VLOOKUP(W18,삭제금지!$A$1:$B$11,2,FALSE))*X18)</f>
        <v>0</v>
      </c>
    </row>
    <row r="19" spans="1:32">
      <c r="A19" s="28"/>
      <c r="B19" s="49"/>
      <c r="C19" s="73"/>
      <c r="D19" s="45"/>
      <c r="E19" s="44"/>
      <c r="F19" s="59"/>
      <c r="G19" s="59"/>
      <c r="H19" s="60"/>
      <c r="I19" s="61"/>
      <c r="J19" s="65"/>
      <c r="K19" s="54"/>
      <c r="L19" s="66"/>
      <c r="M19" s="62"/>
      <c r="N19" s="67"/>
      <c r="O19" s="63"/>
      <c r="P19" s="48"/>
      <c r="Q19" s="81"/>
      <c r="R19" s="35"/>
      <c r="S19" s="102"/>
      <c r="T19" s="103"/>
      <c r="U19" s="104"/>
      <c r="V19" s="105"/>
      <c r="W19" s="110"/>
      <c r="X19" s="112"/>
      <c r="Y19" s="107">
        <f t="shared" si="0"/>
        <v>0</v>
      </c>
      <c r="Z19" s="95">
        <f>(IF(COUNTIF(삭제금지!$A$1:$A$11,Q19)=0,0,VLOOKUP(Q19,삭제금지!$A$1:$B$11,2,FALSE))*R19)</f>
        <v>0</v>
      </c>
      <c r="AA19" s="97">
        <f>(IF(COUNTIF(삭제금지!$A$1:$A$11,S19)=0,0,VLOOKUP(S19,삭제금지!$A$1:$B$11,2,FALSE))*T19)</f>
        <v>0</v>
      </c>
      <c r="AB19" s="94" t="s">
        <v>22</v>
      </c>
      <c r="AC19" s="94" t="s">
        <v>18</v>
      </c>
      <c r="AD19" s="94" t="s">
        <v>17</v>
      </c>
      <c r="AE19" s="99">
        <f>(IF(COUNTIF(삭제금지!$A$1:$A$11,U19)=0,0,VLOOKUP(U19,삭제금지!$A$1:$B$11,2,FALSE))*V19)</f>
        <v>0</v>
      </c>
      <c r="AF19" s="94">
        <f>(IF(COUNTIF(삭제금지!$A$1:$A$11,W19)=0,0,VLOOKUP(W19,삭제금지!$A$1:$B$11,2,FALSE))*X19)</f>
        <v>0</v>
      </c>
    </row>
    <row r="20" spans="1:32">
      <c r="A20" s="28"/>
      <c r="B20" s="49"/>
      <c r="C20" s="73"/>
      <c r="D20" s="76"/>
      <c r="E20" s="44"/>
      <c r="F20" s="59"/>
      <c r="G20" s="59"/>
      <c r="H20" s="60"/>
      <c r="I20" s="61"/>
      <c r="J20" s="65"/>
      <c r="K20" s="54"/>
      <c r="L20" s="66"/>
      <c r="M20" s="62"/>
      <c r="N20" s="67"/>
      <c r="O20" s="63"/>
      <c r="P20" s="48"/>
      <c r="Q20" s="81"/>
      <c r="R20" s="35"/>
      <c r="S20" s="102"/>
      <c r="T20" s="103"/>
      <c r="U20" s="104"/>
      <c r="V20" s="105"/>
      <c r="W20" s="110"/>
      <c r="X20" s="112"/>
      <c r="Y20" s="107">
        <f t="shared" si="0"/>
        <v>0</v>
      </c>
      <c r="Z20" s="95">
        <f>(IF(COUNTIF(삭제금지!$A$1:$A$11,Q20)=0,0,VLOOKUP(Q20,삭제금지!$A$1:$B$11,2,FALSE))*R20)</f>
        <v>0</v>
      </c>
      <c r="AA20" s="97">
        <f>(IF(COUNTIF(삭제금지!$A$1:$A$11,S20)=0,0,VLOOKUP(S20,삭제금지!$A$1:$B$11,2,FALSE))*T20)</f>
        <v>0</v>
      </c>
      <c r="AB20" s="94" t="s">
        <v>22</v>
      </c>
      <c r="AC20" s="94" t="s">
        <v>18</v>
      </c>
      <c r="AD20" s="94" t="s">
        <v>17</v>
      </c>
      <c r="AE20" s="99">
        <f>(IF(COUNTIF(삭제금지!$A$1:$A$11,U20)=0,0,VLOOKUP(U20,삭제금지!$A$1:$B$11,2,FALSE))*V20)</f>
        <v>0</v>
      </c>
      <c r="AF20" s="94">
        <f>(IF(COUNTIF(삭제금지!$A$1:$A$11,W20)=0,0,VLOOKUP(W20,삭제금지!$A$1:$B$11,2,FALSE))*X20)</f>
        <v>0</v>
      </c>
    </row>
    <row r="21" spans="1:32">
      <c r="A21" s="28"/>
      <c r="B21" s="49"/>
      <c r="C21" s="73"/>
      <c r="D21" s="45"/>
      <c r="E21" s="44"/>
      <c r="F21" s="59"/>
      <c r="G21" s="59"/>
      <c r="H21" s="60"/>
      <c r="I21" s="61"/>
      <c r="J21" s="65"/>
      <c r="K21" s="54"/>
      <c r="L21" s="66"/>
      <c r="M21" s="62"/>
      <c r="N21" s="67"/>
      <c r="O21" s="63"/>
      <c r="P21" s="48"/>
      <c r="Q21" s="81"/>
      <c r="R21" s="35"/>
      <c r="S21" s="102"/>
      <c r="T21" s="103"/>
      <c r="U21" s="104"/>
      <c r="V21" s="105"/>
      <c r="W21" s="110"/>
      <c r="X21" s="112"/>
      <c r="Y21" s="107">
        <f t="shared" si="0"/>
        <v>0</v>
      </c>
      <c r="Z21" s="95">
        <f>(IF(COUNTIF(삭제금지!$A$1:$A$11,Q21)=0,0,VLOOKUP(Q21,삭제금지!$A$1:$B$11,2,FALSE))*R21)</f>
        <v>0</v>
      </c>
      <c r="AA21" s="97">
        <f>(IF(COUNTIF(삭제금지!$A$1:$A$11,S21)=0,0,VLOOKUP(S21,삭제금지!$A$1:$B$11,2,FALSE))*T21)</f>
        <v>0</v>
      </c>
      <c r="AB21" s="94" t="s">
        <v>22</v>
      </c>
      <c r="AC21" s="94" t="s">
        <v>18</v>
      </c>
      <c r="AD21" s="94" t="s">
        <v>17</v>
      </c>
      <c r="AE21" s="99">
        <f>(IF(COUNTIF(삭제금지!$A$1:$A$11,U21)=0,0,VLOOKUP(U21,삭제금지!$A$1:$B$11,2,FALSE))*V21)</f>
        <v>0</v>
      </c>
      <c r="AF21" s="94">
        <f>(IF(COUNTIF(삭제금지!$A$1:$A$11,W21)=0,0,VLOOKUP(W21,삭제금지!$A$1:$B$11,2,FALSE))*X21)</f>
        <v>0</v>
      </c>
    </row>
    <row r="22" spans="1:32">
      <c r="A22" s="28"/>
      <c r="B22" s="49"/>
      <c r="C22" s="73"/>
      <c r="D22" s="45"/>
      <c r="E22" s="44"/>
      <c r="F22" s="59"/>
      <c r="G22" s="59"/>
      <c r="H22" s="60"/>
      <c r="I22" s="61"/>
      <c r="J22" s="65"/>
      <c r="K22" s="54"/>
      <c r="L22" s="66"/>
      <c r="M22" s="62"/>
      <c r="N22" s="67"/>
      <c r="O22" s="63"/>
      <c r="P22" s="48"/>
      <c r="Q22" s="81"/>
      <c r="R22" s="35"/>
      <c r="S22" s="102"/>
      <c r="T22" s="103"/>
      <c r="U22" s="104"/>
      <c r="V22" s="105"/>
      <c r="W22" s="110"/>
      <c r="X22" s="112"/>
      <c r="Y22" s="107">
        <f t="shared" si="0"/>
        <v>0</v>
      </c>
      <c r="Z22" s="95">
        <f>(IF(COUNTIF(삭제금지!$A$1:$A$11,Q22)=0,0,VLOOKUP(Q22,삭제금지!$A$1:$B$11,2,FALSE))*R22)</f>
        <v>0</v>
      </c>
      <c r="AA22" s="97">
        <f>(IF(COUNTIF(삭제금지!$A$1:$A$11,S22)=0,0,VLOOKUP(S22,삭제금지!$A$1:$B$11,2,FALSE))*T22)</f>
        <v>0</v>
      </c>
      <c r="AB22" s="94" t="s">
        <v>22</v>
      </c>
      <c r="AC22" s="94" t="s">
        <v>18</v>
      </c>
      <c r="AD22" s="94" t="s">
        <v>17</v>
      </c>
      <c r="AE22" s="99">
        <f>(IF(COUNTIF(삭제금지!$A$1:$A$11,U22)=0,0,VLOOKUP(U22,삭제금지!$A$1:$B$11,2,FALSE))*V22)</f>
        <v>0</v>
      </c>
      <c r="AF22" s="94">
        <f>(IF(COUNTIF(삭제금지!$A$1:$A$11,W22)=0,0,VLOOKUP(W22,삭제금지!$A$1:$B$11,2,FALSE))*X22)</f>
        <v>0</v>
      </c>
    </row>
    <row r="23" spans="1:32">
      <c r="A23" s="28"/>
      <c r="B23" s="49"/>
      <c r="C23" s="73"/>
      <c r="D23" s="74"/>
      <c r="E23" s="44"/>
      <c r="F23" s="59"/>
      <c r="G23" s="59"/>
      <c r="H23" s="60"/>
      <c r="I23" s="61"/>
      <c r="J23" s="65"/>
      <c r="K23" s="54"/>
      <c r="L23" s="66"/>
      <c r="M23" s="62"/>
      <c r="N23" s="67"/>
      <c r="O23" s="63"/>
      <c r="P23" s="48"/>
      <c r="Q23" s="81"/>
      <c r="R23" s="35"/>
      <c r="S23" s="102"/>
      <c r="T23" s="103"/>
      <c r="U23" s="104"/>
      <c r="V23" s="105"/>
      <c r="W23" s="110"/>
      <c r="X23" s="112"/>
      <c r="Y23" s="107">
        <f t="shared" si="0"/>
        <v>0</v>
      </c>
      <c r="Z23" s="95">
        <f>(IF(COUNTIF(삭제금지!$A$1:$A$11,Q23)=0,0,VLOOKUP(Q23,삭제금지!$A$1:$B$11,2,FALSE))*R23)</f>
        <v>0</v>
      </c>
      <c r="AA23" s="97">
        <f>(IF(COUNTIF(삭제금지!$A$1:$A$11,S23)=0,0,VLOOKUP(S23,삭제금지!$A$1:$B$11,2,FALSE))*T23)</f>
        <v>0</v>
      </c>
      <c r="AB23" s="94" t="s">
        <v>22</v>
      </c>
      <c r="AC23" s="94" t="s">
        <v>18</v>
      </c>
      <c r="AD23" s="94" t="s">
        <v>17</v>
      </c>
      <c r="AE23" s="99">
        <f>(IF(COUNTIF(삭제금지!$A$1:$A$11,U23)=0,0,VLOOKUP(U23,삭제금지!$A$1:$B$11,2,FALSE))*V23)</f>
        <v>0</v>
      </c>
      <c r="AF23" s="94">
        <f>(IF(COUNTIF(삭제금지!$A$1:$A$11,W23)=0,0,VLOOKUP(W23,삭제금지!$A$1:$B$11,2,FALSE))*X23)</f>
        <v>0</v>
      </c>
    </row>
    <row r="24" spans="1:32">
      <c r="A24" s="28"/>
      <c r="B24" s="29"/>
      <c r="C24" s="36"/>
      <c r="D24" s="30"/>
      <c r="E24" s="31"/>
      <c r="F24" s="32"/>
      <c r="G24" s="32"/>
      <c r="H24" s="33"/>
      <c r="I24" s="34"/>
      <c r="J24" s="37"/>
      <c r="K24" s="38"/>
      <c r="L24" s="39"/>
      <c r="M24" s="40"/>
      <c r="N24" s="41"/>
      <c r="O24" s="42"/>
      <c r="P24" s="43"/>
      <c r="Q24" s="81"/>
      <c r="R24" s="35"/>
      <c r="S24" s="102"/>
      <c r="T24" s="103"/>
      <c r="U24" s="104"/>
      <c r="V24" s="105"/>
      <c r="W24" s="110"/>
      <c r="X24" s="112"/>
      <c r="Y24" s="107">
        <f t="shared" si="0"/>
        <v>0</v>
      </c>
      <c r="Z24" s="95">
        <f>(IF(COUNTIF(삭제금지!$A$1:$A$11,Q24)=0,0,VLOOKUP(Q24,삭제금지!$A$1:$B$11,2,FALSE))*R24)</f>
        <v>0</v>
      </c>
      <c r="AA24" s="97">
        <f>(IF(COUNTIF(삭제금지!$A$1:$A$11,S24)=0,0,VLOOKUP(S24,삭제금지!$A$1:$B$11,2,FALSE))*T24)</f>
        <v>0</v>
      </c>
      <c r="AB24" s="94" t="s">
        <v>22</v>
      </c>
      <c r="AC24" s="94" t="s">
        <v>18</v>
      </c>
      <c r="AD24" s="94" t="s">
        <v>17</v>
      </c>
      <c r="AE24" s="99">
        <f>(IF(COUNTIF(삭제금지!$A$1:$A$11,U24)=0,0,VLOOKUP(U24,삭제금지!$A$1:$B$11,2,FALSE))*V24)</f>
        <v>0</v>
      </c>
      <c r="AF24" s="94">
        <f>(IF(COUNTIF(삭제금지!$A$1:$A$11,W24)=0,0,VLOOKUP(W24,삭제금지!$A$1:$B$11,2,FALSE))*X24)</f>
        <v>0</v>
      </c>
    </row>
    <row r="25" spans="1:32" ht="14.25" customHeight="1">
      <c r="A25" s="28"/>
      <c r="B25" s="29"/>
      <c r="C25" s="36"/>
      <c r="D25" s="30"/>
      <c r="E25" s="31"/>
      <c r="F25" s="32"/>
      <c r="G25" s="32"/>
      <c r="H25" s="33"/>
      <c r="I25" s="34"/>
      <c r="J25" s="37"/>
      <c r="K25" s="38"/>
      <c r="L25" s="39"/>
      <c r="M25" s="40"/>
      <c r="N25" s="41"/>
      <c r="O25" s="42"/>
      <c r="P25" s="43"/>
      <c r="Q25" s="81"/>
      <c r="R25" s="35"/>
      <c r="S25" s="102"/>
      <c r="T25" s="103"/>
      <c r="U25" s="104"/>
      <c r="V25" s="105"/>
      <c r="W25" s="110"/>
      <c r="X25" s="112"/>
      <c r="Y25" s="107">
        <f t="shared" si="0"/>
        <v>0</v>
      </c>
      <c r="Z25" s="95">
        <f>(IF(COUNTIF(삭제금지!$A$1:$A$11,Q25)=0,0,VLOOKUP(Q25,삭제금지!$A$1:$B$11,2,FALSE))*R25)</f>
        <v>0</v>
      </c>
      <c r="AA25" s="97">
        <f>(IF(COUNTIF(삭제금지!$A$1:$A$11,S25)=0,0,VLOOKUP(S25,삭제금지!$A$1:$B$11,2,FALSE))*T25)</f>
        <v>0</v>
      </c>
      <c r="AB25" s="94" t="s">
        <v>22</v>
      </c>
      <c r="AC25" s="94" t="s">
        <v>18</v>
      </c>
      <c r="AD25" s="94" t="s">
        <v>17</v>
      </c>
      <c r="AE25" s="99">
        <f>(IF(COUNTIF(삭제금지!$A$1:$A$11,U25)=0,0,VLOOKUP(U25,삭제금지!$A$1:$B$11,2,FALSE))*V25)</f>
        <v>0</v>
      </c>
      <c r="AF25" s="94">
        <f>(IF(COUNTIF(삭제금지!$A$1:$A$11,W25)=0,0,VLOOKUP(W25,삭제금지!$A$1:$B$11,2,FALSE))*X25)</f>
        <v>0</v>
      </c>
    </row>
    <row r="26" spans="1:32">
      <c r="A26" s="28"/>
      <c r="B26" s="68"/>
      <c r="C26" s="69"/>
      <c r="D26" s="30"/>
      <c r="E26" s="31"/>
      <c r="F26" s="32"/>
      <c r="G26" s="32"/>
      <c r="H26" s="33"/>
      <c r="I26" s="34"/>
      <c r="J26" s="70"/>
      <c r="K26" s="71"/>
      <c r="L26" s="72"/>
      <c r="M26" s="40"/>
      <c r="N26" s="41"/>
      <c r="O26" s="42"/>
      <c r="P26" s="43"/>
      <c r="Q26" s="81"/>
      <c r="R26" s="35"/>
      <c r="S26" s="102"/>
      <c r="T26" s="103"/>
      <c r="U26" s="104"/>
      <c r="V26" s="105"/>
      <c r="W26" s="110"/>
      <c r="X26" s="112"/>
      <c r="Y26" s="107">
        <f t="shared" si="0"/>
        <v>0</v>
      </c>
      <c r="Z26" s="95">
        <f>(IF(COUNTIF(삭제금지!$A$1:$A$11,Q26)=0,0,VLOOKUP(Q26,삭제금지!$A$1:$B$11,2,FALSE))*R26)</f>
        <v>0</v>
      </c>
      <c r="AA26" s="97">
        <f>(IF(COUNTIF(삭제금지!$A$1:$A$11,S26)=0,0,VLOOKUP(S26,삭제금지!$A$1:$B$11,2,FALSE))*T26)</f>
        <v>0</v>
      </c>
      <c r="AB26" s="94" t="s">
        <v>22</v>
      </c>
      <c r="AC26" s="94" t="s">
        <v>18</v>
      </c>
      <c r="AD26" s="94" t="s">
        <v>17</v>
      </c>
      <c r="AE26" s="99">
        <f>(IF(COUNTIF(삭제금지!$A$1:$A$11,U26)=0,0,VLOOKUP(U26,삭제금지!$A$1:$B$11,2,FALSE))*V26)</f>
        <v>0</v>
      </c>
      <c r="AF26" s="94">
        <f>(IF(COUNTIF(삭제금지!$A$1:$A$11,W26)=0,0,VLOOKUP(W26,삭제금지!$A$1:$B$11,2,FALSE))*X26)</f>
        <v>0</v>
      </c>
    </row>
    <row r="27" spans="1:32">
      <c r="A27" s="28"/>
      <c r="B27" s="68"/>
      <c r="C27" s="69"/>
      <c r="D27" s="30"/>
      <c r="E27" s="31"/>
      <c r="F27" s="32"/>
      <c r="G27" s="32"/>
      <c r="H27" s="33"/>
      <c r="I27" s="34"/>
      <c r="J27" s="70"/>
      <c r="K27" s="71"/>
      <c r="L27" s="72"/>
      <c r="M27" s="40"/>
      <c r="N27" s="41"/>
      <c r="O27" s="42"/>
      <c r="P27" s="43"/>
      <c r="Q27" s="81"/>
      <c r="R27" s="35"/>
      <c r="S27" s="102"/>
      <c r="T27" s="103"/>
      <c r="U27" s="104"/>
      <c r="V27" s="105"/>
      <c r="W27" s="110"/>
      <c r="X27" s="112"/>
      <c r="Y27" s="107">
        <f t="shared" si="0"/>
        <v>0</v>
      </c>
      <c r="Z27" s="95">
        <f>(IF(COUNTIF(삭제금지!$A$1:$A$11,Q27)=0,0,VLOOKUP(Q27,삭제금지!$A$1:$B$11,2,FALSE))*R27)</f>
        <v>0</v>
      </c>
      <c r="AA27" s="97">
        <f>(IF(COUNTIF(삭제금지!$A$1:$A$11,S27)=0,0,VLOOKUP(S27,삭제금지!$A$1:$B$11,2,FALSE))*T27)</f>
        <v>0</v>
      </c>
      <c r="AB27" s="94" t="s">
        <v>22</v>
      </c>
      <c r="AC27" s="94" t="s">
        <v>18</v>
      </c>
      <c r="AD27" s="94" t="s">
        <v>17</v>
      </c>
      <c r="AE27" s="99">
        <f>(IF(COUNTIF(삭제금지!$A$1:$A$11,U27)=0,0,VLOOKUP(U27,삭제금지!$A$1:$B$11,2,FALSE))*V27)</f>
        <v>0</v>
      </c>
      <c r="AF27" s="94">
        <f>(IF(COUNTIF(삭제금지!$A$1:$A$11,W27)=0,0,VLOOKUP(W27,삭제금지!$A$1:$B$11,2,FALSE))*X27)</f>
        <v>0</v>
      </c>
    </row>
    <row r="28" spans="1:32">
      <c r="A28" s="28"/>
      <c r="B28" s="68"/>
      <c r="C28" s="69"/>
      <c r="D28" s="30"/>
      <c r="E28" s="31"/>
      <c r="F28" s="32"/>
      <c r="G28" s="32"/>
      <c r="H28" s="33"/>
      <c r="I28" s="34"/>
      <c r="J28" s="70"/>
      <c r="K28" s="71"/>
      <c r="L28" s="72"/>
      <c r="M28" s="40"/>
      <c r="N28" s="41"/>
      <c r="O28" s="42"/>
      <c r="P28" s="43"/>
      <c r="Q28" s="81"/>
      <c r="R28" s="35"/>
      <c r="S28" s="102"/>
      <c r="T28" s="103"/>
      <c r="U28" s="104"/>
      <c r="V28" s="105"/>
      <c r="W28" s="110"/>
      <c r="X28" s="112"/>
      <c r="Y28" s="107">
        <f t="shared" si="0"/>
        <v>0</v>
      </c>
      <c r="Z28" s="95">
        <f>(IF(COUNTIF(삭제금지!$A$1:$A$11,Q28)=0,0,VLOOKUP(Q28,삭제금지!$A$1:$B$11,2,FALSE))*R28)</f>
        <v>0</v>
      </c>
      <c r="AA28" s="97">
        <f>(IF(COUNTIF(삭제금지!$A$1:$A$11,S28)=0,0,VLOOKUP(S28,삭제금지!$A$1:$B$11,2,FALSE))*T28)</f>
        <v>0</v>
      </c>
      <c r="AB28" s="94" t="s">
        <v>22</v>
      </c>
      <c r="AC28" s="94" t="s">
        <v>18</v>
      </c>
      <c r="AD28" s="94" t="s">
        <v>17</v>
      </c>
      <c r="AE28" s="99">
        <f>(IF(COUNTIF(삭제금지!$A$1:$A$11,U28)=0,0,VLOOKUP(U28,삭제금지!$A$1:$B$11,2,FALSE))*V28)</f>
        <v>0</v>
      </c>
      <c r="AF28" s="94">
        <f>(IF(COUNTIF(삭제금지!$A$1:$A$11,W28)=0,0,VLOOKUP(W28,삭제금지!$A$1:$B$11,2,FALSE))*X28)</f>
        <v>0</v>
      </c>
    </row>
    <row r="29" spans="1:32">
      <c r="A29" s="28"/>
      <c r="B29" s="68"/>
      <c r="C29" s="69"/>
      <c r="D29" s="30"/>
      <c r="E29" s="31"/>
      <c r="F29" s="32"/>
      <c r="G29" s="32"/>
      <c r="H29" s="33"/>
      <c r="I29" s="34"/>
      <c r="J29" s="70"/>
      <c r="K29" s="71"/>
      <c r="L29" s="72"/>
      <c r="M29" s="40"/>
      <c r="N29" s="41"/>
      <c r="O29" s="42"/>
      <c r="P29" s="43"/>
      <c r="Q29" s="81"/>
      <c r="R29" s="35"/>
      <c r="S29" s="102"/>
      <c r="T29" s="103"/>
      <c r="U29" s="104"/>
      <c r="V29" s="105"/>
      <c r="W29" s="110"/>
      <c r="X29" s="112"/>
      <c r="Y29" s="107">
        <f t="shared" si="0"/>
        <v>0</v>
      </c>
      <c r="Z29" s="95">
        <f>(IF(COUNTIF(삭제금지!$A$1:$A$11,Q29)=0,0,VLOOKUP(Q29,삭제금지!$A$1:$B$11,2,FALSE))*R29)</f>
        <v>0</v>
      </c>
      <c r="AA29" s="97">
        <f>(IF(COUNTIF(삭제금지!$A$1:$A$11,S29)=0,0,VLOOKUP(S29,삭제금지!$A$1:$B$11,2,FALSE))*T29)</f>
        <v>0</v>
      </c>
      <c r="AB29" s="94" t="s">
        <v>22</v>
      </c>
      <c r="AC29" s="94" t="s">
        <v>18</v>
      </c>
      <c r="AD29" s="94" t="s">
        <v>17</v>
      </c>
      <c r="AE29" s="99">
        <f>(IF(COUNTIF(삭제금지!$A$1:$A$11,U29)=0,0,VLOOKUP(U29,삭제금지!$A$1:$B$11,2,FALSE))*V29)</f>
        <v>0</v>
      </c>
      <c r="AF29" s="94">
        <f>(IF(COUNTIF(삭제금지!$A$1:$A$11,W29)=0,0,VLOOKUP(W29,삭제금지!$A$1:$B$11,2,FALSE))*X29)</f>
        <v>0</v>
      </c>
    </row>
    <row r="30" spans="1:32">
      <c r="A30" s="28"/>
      <c r="B30" s="68"/>
      <c r="C30" s="69"/>
      <c r="D30" s="30"/>
      <c r="E30" s="31"/>
      <c r="F30" s="32"/>
      <c r="G30" s="32"/>
      <c r="H30" s="33"/>
      <c r="I30" s="34"/>
      <c r="J30" s="70"/>
      <c r="K30" s="71"/>
      <c r="L30" s="72"/>
      <c r="M30" s="40"/>
      <c r="N30" s="41"/>
      <c r="O30" s="42"/>
      <c r="P30" s="43"/>
      <c r="Q30" s="81"/>
      <c r="R30" s="35"/>
      <c r="S30" s="102"/>
      <c r="T30" s="103"/>
      <c r="U30" s="104"/>
      <c r="V30" s="105"/>
      <c r="W30" s="110"/>
      <c r="X30" s="112"/>
      <c r="Y30" s="107">
        <f t="shared" si="0"/>
        <v>0</v>
      </c>
      <c r="Z30" s="95">
        <f>(IF(COUNTIF(삭제금지!$A$1:$A$11,Q30)=0,0,VLOOKUP(Q30,삭제금지!$A$1:$B$11,2,FALSE))*R30)</f>
        <v>0</v>
      </c>
      <c r="AA30" s="97">
        <f>(IF(COUNTIF(삭제금지!$A$1:$A$11,S30)=0,0,VLOOKUP(S30,삭제금지!$A$1:$B$11,2,FALSE))*T30)</f>
        <v>0</v>
      </c>
      <c r="AB30" s="94" t="s">
        <v>22</v>
      </c>
      <c r="AC30" s="94" t="s">
        <v>18</v>
      </c>
      <c r="AD30" s="94" t="s">
        <v>17</v>
      </c>
      <c r="AE30" s="99">
        <f>(IF(COUNTIF(삭제금지!$A$1:$A$11,U30)=0,0,VLOOKUP(U30,삭제금지!$A$1:$B$11,2,FALSE))*V30)</f>
        <v>0</v>
      </c>
      <c r="AF30" s="94">
        <f>(IF(COUNTIF(삭제금지!$A$1:$A$11,W30)=0,0,VLOOKUP(W30,삭제금지!$A$1:$B$11,2,FALSE))*X30)</f>
        <v>0</v>
      </c>
    </row>
    <row r="31" spans="1:32">
      <c r="A31" s="28"/>
      <c r="B31" s="68"/>
      <c r="C31" s="69"/>
      <c r="D31" s="30"/>
      <c r="E31" s="31"/>
      <c r="F31" s="32"/>
      <c r="G31" s="32"/>
      <c r="H31" s="33"/>
      <c r="I31" s="34"/>
      <c r="J31" s="70"/>
      <c r="K31" s="71"/>
      <c r="L31" s="72"/>
      <c r="M31" s="40"/>
      <c r="N31" s="41"/>
      <c r="O31" s="42"/>
      <c r="P31" s="43"/>
      <c r="Q31" s="81"/>
      <c r="R31" s="35"/>
      <c r="S31" s="102"/>
      <c r="T31" s="103"/>
      <c r="U31" s="104"/>
      <c r="V31" s="105"/>
      <c r="W31" s="110"/>
      <c r="X31" s="112"/>
      <c r="Y31" s="107">
        <f t="shared" si="0"/>
        <v>0</v>
      </c>
      <c r="Z31" s="95">
        <f>(IF(COUNTIF(삭제금지!$A$1:$A$11,Q31)=0,0,VLOOKUP(Q31,삭제금지!$A$1:$B$11,2,FALSE))*R31)</f>
        <v>0</v>
      </c>
      <c r="AA31" s="97">
        <f>(IF(COUNTIF(삭제금지!$A$1:$A$11,S31)=0,0,VLOOKUP(S31,삭제금지!$A$1:$B$11,2,FALSE))*T31)</f>
        <v>0</v>
      </c>
      <c r="AB31" s="94" t="s">
        <v>22</v>
      </c>
      <c r="AC31" s="94" t="s">
        <v>18</v>
      </c>
      <c r="AD31" s="94" t="s">
        <v>17</v>
      </c>
      <c r="AE31" s="99">
        <f>(IF(COUNTIF(삭제금지!$A$1:$A$11,U31)=0,0,VLOOKUP(U31,삭제금지!$A$1:$B$11,2,FALSE))*V31)</f>
        <v>0</v>
      </c>
      <c r="AF31" s="94">
        <f>(IF(COUNTIF(삭제금지!$A$1:$A$11,W31)=0,0,VLOOKUP(W31,삭제금지!$A$1:$B$11,2,FALSE))*X31)</f>
        <v>0</v>
      </c>
    </row>
    <row r="32" spans="1:32">
      <c r="A32" s="28"/>
      <c r="B32" s="68"/>
      <c r="C32" s="69"/>
      <c r="D32" s="30"/>
      <c r="E32" s="31"/>
      <c r="F32" s="32"/>
      <c r="G32" s="32"/>
      <c r="H32" s="33"/>
      <c r="I32" s="34"/>
      <c r="J32" s="70"/>
      <c r="K32" s="71"/>
      <c r="L32" s="72"/>
      <c r="M32" s="40"/>
      <c r="N32" s="41"/>
      <c r="O32" s="42"/>
      <c r="P32" s="43"/>
      <c r="Q32" s="81"/>
      <c r="R32" s="35"/>
      <c r="S32" s="102"/>
      <c r="T32" s="103"/>
      <c r="U32" s="104"/>
      <c r="V32" s="105"/>
      <c r="W32" s="110"/>
      <c r="X32" s="112"/>
      <c r="Y32" s="107">
        <f t="shared" si="0"/>
        <v>0</v>
      </c>
      <c r="Z32" s="95">
        <f>(IF(COUNTIF(삭제금지!$A$1:$A$11,Q32)=0,0,VLOOKUP(Q32,삭제금지!$A$1:$B$11,2,FALSE))*R32)</f>
        <v>0</v>
      </c>
      <c r="AA32" s="97">
        <f>(IF(COUNTIF(삭제금지!$A$1:$A$11,S32)=0,0,VLOOKUP(S32,삭제금지!$A$1:$B$11,2,FALSE))*T32)</f>
        <v>0</v>
      </c>
      <c r="AB32" s="94" t="s">
        <v>22</v>
      </c>
      <c r="AC32" s="94" t="s">
        <v>18</v>
      </c>
      <c r="AD32" s="94" t="s">
        <v>17</v>
      </c>
      <c r="AE32" s="99">
        <f>(IF(COUNTIF(삭제금지!$A$1:$A$11,U32)=0,0,VLOOKUP(U32,삭제금지!$A$1:$B$11,2,FALSE))*V32)</f>
        <v>0</v>
      </c>
      <c r="AF32" s="94">
        <f>(IF(COUNTIF(삭제금지!$A$1:$A$11,W32)=0,0,VLOOKUP(W32,삭제금지!$A$1:$B$11,2,FALSE))*X32)</f>
        <v>0</v>
      </c>
    </row>
    <row r="33" spans="1:32">
      <c r="A33" s="28"/>
      <c r="B33" s="68"/>
      <c r="C33" s="69"/>
      <c r="D33" s="30"/>
      <c r="E33" s="31"/>
      <c r="F33" s="32"/>
      <c r="G33" s="32"/>
      <c r="H33" s="33"/>
      <c r="I33" s="34"/>
      <c r="J33" s="70"/>
      <c r="K33" s="71"/>
      <c r="L33" s="72"/>
      <c r="M33" s="40"/>
      <c r="N33" s="41"/>
      <c r="O33" s="42"/>
      <c r="P33" s="43"/>
      <c r="Q33" s="81"/>
      <c r="R33" s="35"/>
      <c r="S33" s="102"/>
      <c r="T33" s="103"/>
      <c r="U33" s="104"/>
      <c r="V33" s="105"/>
      <c r="W33" s="110"/>
      <c r="X33" s="112"/>
      <c r="Y33" s="107">
        <f t="shared" si="0"/>
        <v>0</v>
      </c>
      <c r="Z33" s="95">
        <f>(IF(COUNTIF(삭제금지!$A$1:$A$11,Q33)=0,0,VLOOKUP(Q33,삭제금지!$A$1:$B$11,2,FALSE))*R33)</f>
        <v>0</v>
      </c>
      <c r="AA33" s="97">
        <f>(IF(COUNTIF(삭제금지!$A$1:$A$11,S33)=0,0,VLOOKUP(S33,삭제금지!$A$1:$B$11,2,FALSE))*T33)</f>
        <v>0</v>
      </c>
      <c r="AB33" s="94" t="s">
        <v>22</v>
      </c>
      <c r="AC33" s="94" t="s">
        <v>18</v>
      </c>
      <c r="AD33" s="94" t="s">
        <v>17</v>
      </c>
      <c r="AE33" s="99">
        <f>(IF(COUNTIF(삭제금지!$A$1:$A$11,U33)=0,0,VLOOKUP(U33,삭제금지!$A$1:$B$11,2,FALSE))*V33)</f>
        <v>0</v>
      </c>
      <c r="AF33" s="94">
        <f>(IF(COUNTIF(삭제금지!$A$1:$A$11,W33)=0,0,VLOOKUP(W33,삭제금지!$A$1:$B$11,2,FALSE))*X33)</f>
        <v>0</v>
      </c>
    </row>
    <row r="34" spans="1:32">
      <c r="A34" s="28"/>
      <c r="B34" s="68"/>
      <c r="C34" s="69"/>
      <c r="D34" s="30"/>
      <c r="E34" s="31"/>
      <c r="F34" s="32"/>
      <c r="G34" s="32"/>
      <c r="H34" s="33"/>
      <c r="I34" s="34"/>
      <c r="J34" s="70"/>
      <c r="K34" s="71"/>
      <c r="L34" s="72"/>
      <c r="M34" s="40"/>
      <c r="N34" s="41"/>
      <c r="O34" s="42"/>
      <c r="P34" s="43"/>
      <c r="Q34" s="81"/>
      <c r="R34" s="35"/>
      <c r="S34" s="102"/>
      <c r="T34" s="103"/>
      <c r="U34" s="104"/>
      <c r="V34" s="105"/>
      <c r="W34" s="110"/>
      <c r="X34" s="112"/>
      <c r="Y34" s="107">
        <f t="shared" si="0"/>
        <v>0</v>
      </c>
      <c r="Z34" s="95">
        <f>(IF(COUNTIF(삭제금지!$A$1:$A$11,Q34)=0,0,VLOOKUP(Q34,삭제금지!$A$1:$B$11,2,FALSE))*R34)</f>
        <v>0</v>
      </c>
      <c r="AA34" s="97">
        <f>(IF(COUNTIF(삭제금지!$A$1:$A$11,S34)=0,0,VLOOKUP(S34,삭제금지!$A$1:$B$11,2,FALSE))*T34)</f>
        <v>0</v>
      </c>
      <c r="AB34" s="94" t="s">
        <v>22</v>
      </c>
      <c r="AC34" s="94" t="s">
        <v>18</v>
      </c>
      <c r="AD34" s="94" t="s">
        <v>17</v>
      </c>
      <c r="AE34" s="99">
        <f>(IF(COUNTIF(삭제금지!$A$1:$A$11,U34)=0,0,VLOOKUP(U34,삭제금지!$A$1:$B$11,2,FALSE))*V34)</f>
        <v>0</v>
      </c>
      <c r="AF34" s="94">
        <f>(IF(COUNTIF(삭제금지!$A$1:$A$11,W34)=0,0,VLOOKUP(W34,삭제금지!$A$1:$B$11,2,FALSE))*X34)</f>
        <v>0</v>
      </c>
    </row>
    <row r="35" spans="1:32">
      <c r="A35" s="28"/>
      <c r="B35" s="68"/>
      <c r="C35" s="69"/>
      <c r="D35" s="30"/>
      <c r="E35" s="31"/>
      <c r="F35" s="32"/>
      <c r="G35" s="32"/>
      <c r="H35" s="33"/>
      <c r="I35" s="34"/>
      <c r="J35" s="70"/>
      <c r="K35" s="71"/>
      <c r="L35" s="72"/>
      <c r="M35" s="40"/>
      <c r="N35" s="41"/>
      <c r="O35" s="42"/>
      <c r="P35" s="43"/>
      <c r="Q35" s="81"/>
      <c r="R35" s="35"/>
      <c r="S35" s="102"/>
      <c r="T35" s="103"/>
      <c r="U35" s="104"/>
      <c r="V35" s="105"/>
      <c r="W35" s="110"/>
      <c r="X35" s="112"/>
      <c r="Y35" s="107">
        <f t="shared" si="0"/>
        <v>0</v>
      </c>
      <c r="Z35" s="95">
        <f>(IF(COUNTIF(삭제금지!$A$1:$A$11,Q35)=0,0,VLOOKUP(Q35,삭제금지!$A$1:$B$11,2,FALSE))*R35)</f>
        <v>0</v>
      </c>
      <c r="AA35" s="97">
        <f>(IF(COUNTIF(삭제금지!$A$1:$A$11,S35)=0,0,VLOOKUP(S35,삭제금지!$A$1:$B$11,2,FALSE))*T35)</f>
        <v>0</v>
      </c>
      <c r="AB35" s="94" t="s">
        <v>22</v>
      </c>
      <c r="AC35" s="94" t="s">
        <v>18</v>
      </c>
      <c r="AD35" s="94" t="s">
        <v>17</v>
      </c>
      <c r="AE35" s="99">
        <f>(IF(COUNTIF(삭제금지!$A$1:$A$11,U35)=0,0,VLOOKUP(U35,삭제금지!$A$1:$B$11,2,FALSE))*V35)</f>
        <v>0</v>
      </c>
      <c r="AF35" s="94">
        <f>(IF(COUNTIF(삭제금지!$A$1:$A$11,W35)=0,0,VLOOKUP(W35,삭제금지!$A$1:$B$11,2,FALSE))*X35)</f>
        <v>0</v>
      </c>
    </row>
    <row r="36" spans="1:32">
      <c r="A36" s="28"/>
      <c r="B36" s="68"/>
      <c r="C36" s="69"/>
      <c r="D36" s="30"/>
      <c r="E36" s="31"/>
      <c r="F36" s="32"/>
      <c r="G36" s="32"/>
      <c r="H36" s="33"/>
      <c r="I36" s="34"/>
      <c r="J36" s="70"/>
      <c r="K36" s="71"/>
      <c r="L36" s="72"/>
      <c r="M36" s="40"/>
      <c r="N36" s="41"/>
      <c r="O36" s="42"/>
      <c r="P36" s="43"/>
      <c r="Q36" s="81"/>
      <c r="R36" s="35"/>
      <c r="S36" s="102"/>
      <c r="T36" s="103"/>
      <c r="U36" s="104"/>
      <c r="V36" s="105"/>
      <c r="W36" s="110"/>
      <c r="X36" s="112"/>
      <c r="Y36" s="107">
        <f t="shared" si="0"/>
        <v>0</v>
      </c>
      <c r="Z36" s="95">
        <f>(IF(COUNTIF(삭제금지!$A$1:$A$11,Q36)=0,0,VLOOKUP(Q36,삭제금지!$A$1:$B$11,2,FALSE))*R36)</f>
        <v>0</v>
      </c>
      <c r="AA36" s="97">
        <f>(IF(COUNTIF(삭제금지!$A$1:$A$11,S36)=0,0,VLOOKUP(S36,삭제금지!$A$1:$B$11,2,FALSE))*T36)</f>
        <v>0</v>
      </c>
      <c r="AB36" s="94" t="s">
        <v>22</v>
      </c>
      <c r="AC36" s="94" t="s">
        <v>18</v>
      </c>
      <c r="AD36" s="94" t="s">
        <v>17</v>
      </c>
      <c r="AE36" s="99">
        <f>(IF(COUNTIF(삭제금지!$A$1:$A$11,U36)=0,0,VLOOKUP(U36,삭제금지!$A$1:$B$11,2,FALSE))*V36)</f>
        <v>0</v>
      </c>
      <c r="AF36" s="94">
        <f>(IF(COUNTIF(삭제금지!$A$1:$A$11,W36)=0,0,VLOOKUP(W36,삭제금지!$A$1:$B$11,2,FALSE))*X36)</f>
        <v>0</v>
      </c>
    </row>
    <row r="37" spans="1:32">
      <c r="A37" s="28"/>
      <c r="B37" s="68"/>
      <c r="C37" s="69"/>
      <c r="D37" s="30"/>
      <c r="E37" s="31"/>
      <c r="F37" s="32"/>
      <c r="G37" s="32"/>
      <c r="H37" s="33"/>
      <c r="I37" s="34"/>
      <c r="J37" s="70"/>
      <c r="K37" s="71"/>
      <c r="L37" s="72"/>
      <c r="M37" s="40"/>
      <c r="N37" s="41"/>
      <c r="O37" s="42"/>
      <c r="P37" s="43"/>
      <c r="Q37" s="81"/>
      <c r="R37" s="35"/>
      <c r="S37" s="102"/>
      <c r="T37" s="103"/>
      <c r="U37" s="104"/>
      <c r="V37" s="105"/>
      <c r="W37" s="110"/>
      <c r="X37" s="112"/>
      <c r="Y37" s="107">
        <f t="shared" si="0"/>
        <v>0</v>
      </c>
      <c r="Z37" s="95">
        <f>(IF(COUNTIF(삭제금지!$A$1:$A$11,Q37)=0,0,VLOOKUP(Q37,삭제금지!$A$1:$B$11,2,FALSE))*R37)</f>
        <v>0</v>
      </c>
      <c r="AA37" s="97">
        <f>(IF(COUNTIF(삭제금지!$A$1:$A$11,S37)=0,0,VLOOKUP(S37,삭제금지!$A$1:$B$11,2,FALSE))*T37)</f>
        <v>0</v>
      </c>
      <c r="AB37" s="94" t="s">
        <v>22</v>
      </c>
      <c r="AC37" s="94" t="s">
        <v>18</v>
      </c>
      <c r="AD37" s="94" t="s">
        <v>17</v>
      </c>
      <c r="AE37" s="99">
        <f>(IF(COUNTIF(삭제금지!$A$1:$A$11,U37)=0,0,VLOOKUP(U37,삭제금지!$A$1:$B$11,2,FALSE))*V37)</f>
        <v>0</v>
      </c>
      <c r="AF37" s="94">
        <f>(IF(COUNTIF(삭제금지!$A$1:$A$11,W37)=0,0,VLOOKUP(W37,삭제금지!$A$1:$B$11,2,FALSE))*X37)</f>
        <v>0</v>
      </c>
    </row>
    <row r="38" spans="1:32" ht="17.25" thickBot="1">
      <c r="A38" s="28"/>
      <c r="B38" s="68"/>
      <c r="C38" s="69"/>
      <c r="D38" s="30"/>
      <c r="E38" s="31"/>
      <c r="F38" s="32"/>
      <c r="G38" s="32"/>
      <c r="H38" s="33"/>
      <c r="I38" s="34"/>
      <c r="J38" s="70"/>
      <c r="K38" s="71"/>
      <c r="L38" s="72"/>
      <c r="M38" s="40"/>
      <c r="N38" s="41"/>
      <c r="O38" s="42"/>
      <c r="P38" s="43"/>
      <c r="Q38" s="81"/>
      <c r="R38" s="82"/>
      <c r="S38" s="102"/>
      <c r="T38" s="103"/>
      <c r="U38" s="104"/>
      <c r="V38" s="105"/>
      <c r="W38" s="110"/>
      <c r="X38" s="113"/>
      <c r="Y38" s="107">
        <f t="shared" si="0"/>
        <v>0</v>
      </c>
      <c r="Z38" s="95">
        <f>(IF(COUNTIF(삭제금지!$A$1:$A$11,Q38)=0,0,VLOOKUP(Q38,삭제금지!$A$1:$B$11,2,FALSE))*R38)</f>
        <v>0</v>
      </c>
      <c r="AA38" s="97">
        <f>(IF(COUNTIF(삭제금지!$A$1:$A$11,S38)=0,0,VLOOKUP(S38,삭제금지!$A$1:$B$11,2,FALSE))*T38)</f>
        <v>0</v>
      </c>
      <c r="AB38" s="94" t="s">
        <v>22</v>
      </c>
      <c r="AC38" s="94" t="s">
        <v>18</v>
      </c>
      <c r="AD38" s="94" t="s">
        <v>17</v>
      </c>
      <c r="AE38" s="99">
        <f>(IF(COUNTIF(삭제금지!$A$1:$A$11,U38)=0,0,VLOOKUP(U38,삭제금지!$A$1:$B$11,2,FALSE))*V38)</f>
        <v>0</v>
      </c>
      <c r="AF38" s="94">
        <f>(IF(COUNTIF(삭제금지!$A$1:$A$11,W38)=0,0,VLOOKUP(W38,삭제금지!$A$1:$B$11,2,FALSE))*X38)</f>
        <v>0</v>
      </c>
    </row>
    <row r="39" spans="1:32" ht="17.25" thickTop="1"/>
    <row r="40" spans="1:32">
      <c r="Z40" s="3"/>
    </row>
  </sheetData>
  <mergeCells count="1">
    <mergeCell ref="A1:AF1"/>
  </mergeCells>
  <phoneticPr fontId="2" type="noConversion"/>
  <dataValidations count="3">
    <dataValidation type="list" allowBlank="1" showInputMessage="1" showErrorMessage="1" sqref="D4:D1048576">
      <formula1>"지방자치단체 추천시설, 지역체육회 추천시설"</formula1>
    </dataValidation>
    <dataValidation type="list" allowBlank="1" showInputMessage="1" showErrorMessage="1" sqref="E4:E1048576">
      <formula1>"사회복지관, 노인복지관, 경로당, 양로원, 요양원, 공공체육시설, 민간체육시설, 노인대학, 면사무소, 자치센터, 마을회관, 종교시설, 병원, 보건소, 기타"</formula1>
    </dataValidation>
    <dataValidation type="list" allowBlank="1" showInputMessage="1" showErrorMessage="1" sqref="Q4:Q38 S4:S38 U4:U38 W4:W38">
      <formula1>"트위스트머신,벨트마사지,좌식자전거,핸드엑서사이저,탁구대,탄력밴드1.7kg,폼롤러,마사지스틱,요가매트,링던지기"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A10" sqref="A10"/>
    </sheetView>
  </sheetViews>
  <sheetFormatPr defaultRowHeight="16.5"/>
  <cols>
    <col min="1" max="1" width="33.25" style="1" customWidth="1"/>
    <col min="2" max="2" width="10.75" style="1" customWidth="1"/>
    <col min="3" max="16384" width="9" style="1"/>
  </cols>
  <sheetData>
    <row r="1" spans="1:2" ht="19.5">
      <c r="A1" s="86" t="s">
        <v>23</v>
      </c>
      <c r="B1" s="87" t="s">
        <v>24</v>
      </c>
    </row>
    <row r="2" spans="1:2" ht="19.5">
      <c r="A2" s="88" t="s">
        <v>29</v>
      </c>
      <c r="B2" s="89">
        <v>400000</v>
      </c>
    </row>
    <row r="3" spans="1:2" ht="19.5">
      <c r="A3" s="88" t="s">
        <v>30</v>
      </c>
      <c r="B3" s="89">
        <v>300000</v>
      </c>
    </row>
    <row r="4" spans="1:2" ht="19.5">
      <c r="A4" s="88" t="s">
        <v>31</v>
      </c>
      <c r="B4" s="89">
        <v>600000</v>
      </c>
    </row>
    <row r="5" spans="1:2" ht="19.5">
      <c r="A5" s="90" t="s">
        <v>32</v>
      </c>
      <c r="B5" s="91">
        <v>10000</v>
      </c>
    </row>
    <row r="6" spans="1:2" ht="19.5">
      <c r="A6" s="90" t="s">
        <v>33</v>
      </c>
      <c r="B6" s="91">
        <v>500000</v>
      </c>
    </row>
    <row r="7" spans="1:2" ht="19.5">
      <c r="A7" s="90" t="s">
        <v>41</v>
      </c>
      <c r="B7" s="91">
        <v>20000</v>
      </c>
    </row>
    <row r="8" spans="1:2" ht="19.5">
      <c r="A8" s="90" t="s">
        <v>42</v>
      </c>
      <c r="B8" s="91">
        <v>15000</v>
      </c>
    </row>
    <row r="9" spans="1:2" ht="19.5">
      <c r="A9" s="90" t="s">
        <v>39</v>
      </c>
      <c r="B9" s="91">
        <v>4000</v>
      </c>
    </row>
    <row r="10" spans="1:2" ht="19.5">
      <c r="A10" s="90" t="s">
        <v>40</v>
      </c>
      <c r="B10" s="91">
        <v>15000</v>
      </c>
    </row>
    <row r="11" spans="1:2" ht="20.25" thickBot="1">
      <c r="A11" s="92" t="s">
        <v>43</v>
      </c>
      <c r="B11" s="93">
        <v>13000</v>
      </c>
    </row>
  </sheetData>
  <sheetProtection password="CC33" sheet="1" objects="1" scenarios="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추가신청서</vt:lpstr>
      <vt:lpstr>삭제금지</vt:lpstr>
      <vt:lpstr>추가신청서!Print_Area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국체회</dc:creator>
  <cp:lastModifiedBy>Registered User</cp:lastModifiedBy>
  <cp:lastPrinted>2017-03-29T08:30:55Z</cp:lastPrinted>
  <dcterms:created xsi:type="dcterms:W3CDTF">2016-08-17T04:40:24Z</dcterms:created>
  <dcterms:modified xsi:type="dcterms:W3CDTF">2017-03-31T04:54:51Z</dcterms:modified>
</cp:coreProperties>
</file>